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afnc-my.sharepoint.com/personal/severine_zimmer_fiaf_nc/Documents/ACTIVITE/4. DOCUMENTS TYPES/PROJETS/3. CAHIERS DES CHARGES/"/>
    </mc:Choice>
  </mc:AlternateContent>
  <xr:revisionPtr revIDLastSave="171" documentId="8_{F4AE8DCD-8ABE-45A7-81ED-AD4F251469C9}" xr6:coauthVersionLast="47" xr6:coauthVersionMax="47" xr10:uidLastSave="{4B7600F0-C1A7-4C3B-A857-A79045075396}"/>
  <bookViews>
    <workbookView xWindow="-28920" yWindow="810" windowWidth="29040" windowHeight="15840" activeTab="4" xr2:uid="{67584CFA-4D4F-4B81-BE2C-DA80AA889AE9}"/>
  </bookViews>
  <sheets>
    <sheet name="PLANNING 2023" sheetId="5" r:id="rId1"/>
    <sheet name="RETROPLANNING" sheetId="6" r:id="rId2"/>
    <sheet name="LES COÛTS ACTION 1" sheetId="1" r:id="rId3"/>
    <sheet name="LES COÛTS ACTION 2" sheetId="3" r:id="rId4"/>
    <sheet name="LES COÛTS GLOBAUX" sheetId="8" r:id="rId5"/>
  </sheets>
  <externalReferences>
    <externalReference r:id="rId6"/>
  </externalReferences>
  <definedNames>
    <definedName name="aout" localSheetId="2">#N/A</definedName>
    <definedName name="aout" localSheetId="3">#N/A</definedName>
    <definedName name="aout" localSheetId="4">#N/A</definedName>
    <definedName name="aout">#REF!</definedName>
    <definedName name="avril" localSheetId="2">'[1]PLANNING 2018'!#REF!</definedName>
    <definedName name="avril" localSheetId="3">'[1]PLANNING 2018'!#REF!</definedName>
    <definedName name="avril" localSheetId="4">'[1]PLANNING 2018'!#REF!</definedName>
    <definedName name="avril">#REF!</definedName>
    <definedName name="decembre" localSheetId="2">#N/A</definedName>
    <definedName name="decembre" localSheetId="3">#N/A</definedName>
    <definedName name="decembre" localSheetId="4">#N/A</definedName>
    <definedName name="decembre">#REF!</definedName>
    <definedName name="fevrier" localSheetId="2">#N/A</definedName>
    <definedName name="fevrier" localSheetId="3">#N/A</definedName>
    <definedName name="fevrier" localSheetId="4">#N/A</definedName>
    <definedName name="fevrier">#REF!</definedName>
    <definedName name="janvier" localSheetId="2">#N/A</definedName>
    <definedName name="janvier" localSheetId="3">#N/A</definedName>
    <definedName name="janvier" localSheetId="4">#N/A</definedName>
    <definedName name="janvier">#REF!</definedName>
    <definedName name="juillet" localSheetId="2">#N/A</definedName>
    <definedName name="juillet" localSheetId="3">#N/A</definedName>
    <definedName name="juillet" localSheetId="4">#N/A</definedName>
    <definedName name="juillet">#REF!</definedName>
    <definedName name="juin" localSheetId="2">#N/A</definedName>
    <definedName name="juin" localSheetId="3">#N/A</definedName>
    <definedName name="juin" localSheetId="4">#N/A</definedName>
    <definedName name="juin">#REF!</definedName>
    <definedName name="mai" localSheetId="2">#N/A</definedName>
    <definedName name="mai" localSheetId="3">#N/A</definedName>
    <definedName name="mai" localSheetId="4">#N/A</definedName>
    <definedName name="mai">#REF!</definedName>
    <definedName name="mars" localSheetId="2">'[1]PLANNING 2018'!#REF!</definedName>
    <definedName name="mars" localSheetId="3">'[1]PLANNING 2018'!#REF!</definedName>
    <definedName name="mars" localSheetId="4">'[1]PLANNING 2018'!#REF!</definedName>
    <definedName name="mars">#REF!</definedName>
    <definedName name="novembre" localSheetId="2">#N/A</definedName>
    <definedName name="novembre" localSheetId="3">#N/A</definedName>
    <definedName name="novembre" localSheetId="4">#N/A</definedName>
    <definedName name="novembre">#REF!</definedName>
    <definedName name="octobre" localSheetId="2">#N/A</definedName>
    <definedName name="octobre" localSheetId="3">#N/A</definedName>
    <definedName name="octobre" localSheetId="4">#N/A</definedName>
    <definedName name="octobre">#REF!</definedName>
    <definedName name="septembre" localSheetId="2">#N/A</definedName>
    <definedName name="septembre" localSheetId="3">#N/A</definedName>
    <definedName name="septembre" localSheetId="4">#N/A</definedName>
    <definedName name="septembre">#REF!</definedName>
    <definedName name="_xlnm.Print_Area" localSheetId="2">#N/A</definedName>
    <definedName name="_xlnm.Print_Area" localSheetId="3">#N/A</definedName>
    <definedName name="_xlnm.Print_Area" localSheetId="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F6" i="8"/>
  <c r="F8" i="8"/>
  <c r="F19" i="8"/>
  <c r="F8" i="3"/>
  <c r="F30" i="3"/>
  <c r="F30" i="1"/>
  <c r="F31" i="1"/>
  <c r="F8" i="1"/>
  <c r="F7" i="1"/>
  <c r="F6" i="1"/>
  <c r="F33" i="1" a="1"/>
  <c r="F33" i="1" s="1"/>
  <c r="F28" i="8"/>
  <c r="F27" i="8"/>
  <c r="F26" i="8"/>
  <c r="F25" i="8"/>
  <c r="F24" i="8"/>
  <c r="F23" i="8"/>
  <c r="F22" i="8"/>
  <c r="F21" i="8"/>
  <c r="F20" i="8"/>
  <c r="F18" i="8"/>
  <c r="F17" i="8"/>
  <c r="F16" i="8"/>
  <c r="F15" i="8" s="1"/>
  <c r="F7" i="8" s="1"/>
  <c r="F14" i="8"/>
  <c r="F13" i="8"/>
  <c r="F12" i="8"/>
  <c r="F11" i="8"/>
  <c r="F10" i="8"/>
  <c r="F9" i="8"/>
  <c r="F28" i="1"/>
  <c r="F27" i="1"/>
  <c r="F26" i="1"/>
  <c r="F25" i="1"/>
  <c r="F24" i="1"/>
  <c r="F23" i="1"/>
  <c r="F22" i="1"/>
  <c r="F21" i="1"/>
  <c r="F19" i="1" s="1"/>
  <c r="F20" i="1"/>
  <c r="F18" i="1"/>
  <c r="F17" i="1"/>
  <c r="F16" i="1"/>
  <c r="F15" i="1"/>
  <c r="F14" i="1"/>
  <c r="F13" i="1"/>
  <c r="F12" i="1"/>
  <c r="F11" i="1"/>
  <c r="F10" i="1"/>
  <c r="F9" i="1"/>
  <c r="F17" i="3"/>
  <c r="F15" i="3"/>
  <c r="F11" i="3"/>
  <c r="F28" i="3"/>
  <c r="F27" i="3"/>
  <c r="F26" i="3"/>
  <c r="F25" i="3"/>
  <c r="F24" i="3"/>
  <c r="F23" i="3"/>
  <c r="F22" i="3"/>
  <c r="F21" i="3"/>
  <c r="F20" i="3"/>
  <c r="F18" i="3"/>
  <c r="F16" i="3"/>
  <c r="F14" i="3"/>
  <c r="F13" i="3"/>
  <c r="F12" i="3"/>
  <c r="F10" i="3"/>
  <c r="F9" i="3" s="1"/>
  <c r="F33" i="8" l="1" a="1"/>
  <c r="F33" i="8" s="1"/>
  <c r="F31" i="8"/>
  <c r="F7" i="3"/>
  <c r="F6" i="3" s="1"/>
  <c r="F19" i="3"/>
  <c r="F31" i="3" l="1"/>
  <c r="F33" i="3" a="1"/>
  <c r="F3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<sst xmlns="http://schemas.openxmlformats.org/spreadsheetml/2006/main" count="724" uniqueCount="149">
  <si>
    <t>Unité</t>
  </si>
  <si>
    <t>PU</t>
  </si>
  <si>
    <t>Nombre</t>
  </si>
  <si>
    <t>Coûts TTC</t>
  </si>
  <si>
    <t>Précisions ou infos complémentaires</t>
  </si>
  <si>
    <t>20% des frais pédagogiques</t>
  </si>
  <si>
    <t>Frais d'encadrement (en jour homme réunions diverses -initialisation du projet, lancement des formations…)</t>
  </si>
  <si>
    <t>heure</t>
  </si>
  <si>
    <t xml:space="preserve">Doivent être détaillés et estimés pour l'ensemble de la prestation. Ils sont payés au réel sur présentation des justificatifs. </t>
  </si>
  <si>
    <t>Frais de matériel</t>
  </si>
  <si>
    <t>réél</t>
  </si>
  <si>
    <t>Frais de location de salles</t>
  </si>
  <si>
    <t>Frais de déplacement hors NC
(Billets d'avion)</t>
  </si>
  <si>
    <t xml:space="preserve">Métropole coût plafonné à 350 000 XPF par personne
</t>
  </si>
  <si>
    <t>Frais de déplacement en NC
(Billets d'avion)</t>
  </si>
  <si>
    <t>Vols Intérieurs coût plafonné à 24 000 XPF par personne</t>
  </si>
  <si>
    <t>Frais de déplacement
(Location de voiture)</t>
  </si>
  <si>
    <t>coût plafonné à 7 500 XPF/jour</t>
  </si>
  <si>
    <t>Frais d'hébergement 
(Hôtel)</t>
  </si>
  <si>
    <t>coût plafonné à 15 000 XPF/nuit par personne</t>
  </si>
  <si>
    <t>Frais de restauration
(Repas matin, midi et soir confondus)</t>
  </si>
  <si>
    <t>coût plafonné à 8 000 XPF/jour par personne</t>
  </si>
  <si>
    <t>Frais liés à la communication sur le projet (recrutement, communications collectives…)</t>
  </si>
  <si>
    <t>Autre</t>
  </si>
  <si>
    <t>NB: Le prestataire tiendra à disposition les justificatifs relatifs au calcul des coûts, sans les joindre à la proposition</t>
  </si>
  <si>
    <t xml:space="preserve">Tout cout non prévu dans la réponse, ne pourra être présenté au FIAF par la suite. </t>
  </si>
  <si>
    <t>Cout projet global</t>
  </si>
  <si>
    <t>Cout à la session</t>
  </si>
  <si>
    <t>Cout heure groupe</t>
  </si>
  <si>
    <t>cout de la session divisé par le nombre d'heures de formation du groupe
Exemple si ma session dure 12h, je divise le prix de la session par 12.</t>
  </si>
  <si>
    <t>NOM DU PROJET:</t>
  </si>
  <si>
    <t>I. COÛTS ADMINISTRATIFS</t>
  </si>
  <si>
    <t>II. COÛTS PEDAGOGIQUES</t>
  </si>
  <si>
    <t>II.1 Coût ingénierie pédagogique</t>
  </si>
  <si>
    <t>forfait FIAF plafonné</t>
  </si>
  <si>
    <t>Forfait plafonné à 3000 xpf par stagiaire présent</t>
  </si>
  <si>
    <t>jour homme</t>
  </si>
  <si>
    <t>Frais d'ingénierie pédagogique</t>
  </si>
  <si>
    <t>Explication argumentée des calculs ou devis</t>
  </si>
  <si>
    <t xml:space="preserve">Réunions OF / lancement / FIAF / définition 
Réunion d'information auprès des entreprises 
Réunion de bilan à l'issue de l' action de formation </t>
  </si>
  <si>
    <t>Frais administratifs (liés à la mise en œuvre administrative tel que convocations, suivi des stagiaires, reprographie des supports de formation, mailings employeurs, communication…)</t>
  </si>
  <si>
    <t>Questionnaire entreprise / stagiaire :  analyse des réponses, relances téléphoniques
Réunion de validation avec le FIAF
Synthèse écrite envoyée au FIAF</t>
  </si>
  <si>
    <t>Frais pédagogiques suivis (en heure stagiaire: Analyse préalable, suivis terrain, tutorat etc…) coûts variables</t>
  </si>
  <si>
    <t>Frais payés au réél</t>
  </si>
  <si>
    <t>Calcul automatique sur base du forfait FIAF</t>
  </si>
  <si>
    <t xml:space="preserve">Explication détaillée des calculs  </t>
  </si>
  <si>
    <r>
      <t xml:space="preserve">Frais payés au réél / </t>
    </r>
    <r>
      <rPr>
        <sz val="9"/>
        <color rgb="FFFF0000"/>
        <rFont val="Calibri"/>
        <family val="2"/>
        <scheme val="minor"/>
      </rPr>
      <t>Maximum de 100 000 xpf</t>
    </r>
  </si>
  <si>
    <t>Frais pédagogiques regroupement présentiel (heures formateur en regroupement) coûts fixes</t>
  </si>
  <si>
    <t>Frais pédagogiques regroupement distanciel (visio) coûts fixes</t>
  </si>
  <si>
    <t>Bordereau des coûts- action 1</t>
  </si>
  <si>
    <t>Bordereau des coûts- action 2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</si>
  <si>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</si>
  <si>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</si>
  <si>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</si>
  <si>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</si>
  <si>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</si>
  <si>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</si>
  <si>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</si>
  <si>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</si>
  <si>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</si>
  <si>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</si>
  <si>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</si>
  <si>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</si>
  <si>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DI</t>
  </si>
  <si>
    <t>ME</t>
  </si>
  <si>
    <t>SA</t>
  </si>
  <si>
    <t>LU</t>
  </si>
  <si>
    <t>JE</t>
  </si>
  <si>
    <t>MA</t>
  </si>
  <si>
    <t>VE</t>
  </si>
  <si>
    <t>Nom du projet :</t>
  </si>
  <si>
    <t>Date de début :</t>
  </si>
  <si>
    <t>Date de fin :</t>
  </si>
  <si>
    <t>ANONYMISATION REQUISE SUR CE VOLET</t>
  </si>
  <si>
    <t>Tâches</t>
  </si>
  <si>
    <t>Assuré par:</t>
  </si>
  <si>
    <t>Début</t>
  </si>
  <si>
    <t>Fin</t>
  </si>
  <si>
    <t>Jours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</si>
  <si>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</si>
  <si>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</si>
  <si>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</si>
  <si>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</si>
  <si>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</si>
  <si>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</si>
  <si>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</si>
  <si>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</si>
  <si>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</si>
  <si>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</si>
  <si>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</si>
  <si>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</si>
  <si>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</si>
  <si>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</si>
  <si>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</si>
  <si>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</si>
  <si>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</si>
  <si>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</si>
  <si>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</si>
  <si>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</si>
  <si>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</si>
  <si>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</si>
  <si>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</si>
  <si>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</si>
  <si>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</si>
  <si>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</si>
  <si>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</si>
  <si>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</si>
  <si>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</si>
  <si>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</si>
  <si>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</si>
  <si>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</si>
  <si>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</si>
  <si>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</si>
  <si>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</si>
  <si>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</si>
  <si>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</si>
  <si>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</si>
  <si>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</si>
  <si>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</si>
  <si>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</si>
  <si>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</si>
  <si>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</si>
  <si>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</si>
  <si>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</si>
  <si>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</si>
  <si>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</si>
  <si>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</si>
  <si>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</si>
  <si>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</si>
  <si>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</si>
  <si>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</si>
  <si>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Phase d'habilitation (si applicable)</t>
  </si>
  <si>
    <t>Phase de communication</t>
  </si>
  <si>
    <t>Phase de recrutement</t>
  </si>
  <si>
    <t>Formation</t>
  </si>
  <si>
    <t>Certification (si applicable)</t>
  </si>
  <si>
    <t xml:space="preserve">III. COÛTS LOGISTIQUES </t>
  </si>
  <si>
    <t>réél plafonné</t>
  </si>
  <si>
    <t>Cout pédagogique</t>
  </si>
  <si>
    <t>II.2 Coûts pédagogiques fixes</t>
  </si>
  <si>
    <t>II.4 Coût de réalisation des évaluations à froid</t>
  </si>
  <si>
    <t>II.3 Coûts pédagogiques variables</t>
  </si>
  <si>
    <t>Bordereau des coûts- GLOBAL</t>
  </si>
  <si>
    <t xml:space="preserve">Cout à la session (hors coût logistique) </t>
  </si>
  <si>
    <t>Cout heure groupe (hors coût logistique)</t>
  </si>
  <si>
    <t>Ce calendrier est une proposition, vous pouvez l'adapter à votre besoin. Le format présenté ici n'est pas imposé</t>
  </si>
  <si>
    <t>Ce rétroplanning "type" est une proposition, vous pouvez l'adapter à votre besoin. Le format présenté ici n'est pas imposé</t>
  </si>
  <si>
    <t>Le format du bordereau des coûts est à respecter. En cas de besoin vous pouvez le compléter en ajoutant des lignes supplémentaires. La structure de base proposée n'est pas modifiable.</t>
  </si>
  <si>
    <t>Réalisation des évaluations à froid à 6 mois coûts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</si>
</sst>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\ [$XPF]"/>
    <numFmt numFmtId="165" formatCode="ddd"/>
    <numFmt numFmtId="166" formatCode="ddd\ dd"/>
    <numFmt numFmtId="167" formatCode="d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haroni"/>
      <charset val="177"/>
    </font>
    <font>
      <b/>
      <sz val="11"/>
      <color indexed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2" tint="-0.499984740745262"/>
        <bgColor indexed="65"/>
      </patternFill>
    </fill>
    <fill>
      <patternFill patternType="solid">
        <fgColor rgb="FF3288D6"/>
        <bgColor indexed="64"/>
      </patternFill>
    </fill>
    <fill>
      <patternFill patternType="solid">
        <fgColor rgb="FF0088D6"/>
        <bgColor indexed="64"/>
      </patternFill>
    </fill>
    <fill>
      <patternFill patternType="solid">
        <fgColor rgb="FF32ACD4"/>
        <bgColor indexed="64"/>
      </patternFill>
    </fill>
    <fill>
      <patternFill patternType="solid">
        <fgColor rgb="FF34A381"/>
        <bgColor indexed="64"/>
      </patternFill>
    </fill>
    <fill>
      <patternFill patternType="solid">
        <fgColor rgb="FF6AAD44"/>
        <bgColor indexed="64"/>
      </patternFill>
    </fill>
    <fill>
      <patternFill patternType="solid">
        <fgColor rgb="FFE1D30C"/>
        <bgColor indexed="64"/>
      </patternFill>
    </fill>
    <fill>
      <patternFill patternType="solid">
        <fgColor rgb="FFFCB815"/>
        <bgColor indexed="64"/>
      </patternFill>
    </fill>
    <fill>
      <patternFill patternType="solid">
        <fgColor rgb="FFF47B18"/>
        <bgColor indexed="64"/>
      </patternFill>
    </fill>
    <fill>
      <patternFill patternType="solid">
        <fgColor rgb="FFEC3334"/>
        <bgColor indexed="64"/>
      </patternFill>
    </fill>
    <fill>
      <patternFill patternType="solid">
        <fgColor rgb="FFE8346F"/>
        <bgColor indexed="64"/>
      </patternFill>
    </fill>
    <fill>
      <patternFill patternType="solid">
        <fgColor rgb="FFB72F8C"/>
        <bgColor indexed="64"/>
      </patternFill>
    </fill>
    <fill>
      <patternFill patternType="solid">
        <fgColor rgb="FF892F8D"/>
        <bgColor indexed="64"/>
      </patternFill>
    </fill>
    <fill>
      <patternFill patternType="solid">
        <fgColor rgb="FF3D4999"/>
        <bgColor indexed="64"/>
      </patternFill>
    </fill>
    <fill>
      <patternFill patternType="solid">
        <fgColor rgb="FFD8EEF8"/>
        <bgColor indexed="64"/>
      </patternFill>
    </fill>
    <fill>
      <patternFill patternType="solid">
        <fgColor rgb="FFE3F2E2"/>
        <bgColor indexed="64"/>
      </patternFill>
    </fill>
    <fill>
      <patternFill patternType="solid">
        <fgColor rgb="FFFCEADC"/>
        <bgColor indexed="64"/>
      </patternFill>
    </fill>
    <fill>
      <patternFill patternType="solid">
        <fgColor rgb="FFF2DFED"/>
        <bgColor indexed="64"/>
      </patternFill>
    </fill>
    <fill>
      <patternFill patternType="solid">
        <fgColor rgb="FFFADFE8"/>
        <bgColor indexed="64"/>
      </patternFill>
    </fill>
    <fill>
      <patternFill patternType="solid">
        <fgColor rgb="FFE1E2EF"/>
        <bgColor indexed="64"/>
      </patternFill>
    </fill>
    <fill>
      <patternFill patternType="solid">
        <fgColor rgb="FFFDF4DA"/>
        <bgColor indexed="64"/>
      </patternFill>
    </fill>
    <fill>
      <patternFill patternType="solid">
        <fgColor rgb="FFD8F2F8"/>
        <bgColor indexed="64"/>
      </patternFill>
    </fill>
    <fill>
      <patternFill patternType="solid">
        <fgColor rgb="FFD8F0EB"/>
        <bgColor indexed="64"/>
      </patternFill>
    </fill>
    <fill>
      <patternFill patternType="solid">
        <fgColor rgb="FFECDFED"/>
        <bgColor indexed="64"/>
      </patternFill>
    </fill>
    <fill>
      <patternFill patternType="solid">
        <fgColor rgb="FFFAE0E0"/>
        <bgColor indexed="64"/>
      </patternFill>
    </fill>
    <fill>
      <patternFill patternType="solid">
        <fgColor rgb="FFF9F8D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/>
    </xf>
    <xf numFmtId="164" fontId="0" fillId="0" borderId="1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15" xfId="0" applyNumberFormat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vertical="center"/>
    </xf>
    <xf numFmtId="0" fontId="5" fillId="5" borderId="4" xfId="0" applyFont="1" applyFill="1" applyBorder="1" applyAlignment="1">
      <alignment vertical="center" wrapText="1"/>
    </xf>
    <xf numFmtId="164" fontId="1" fillId="5" borderId="3" xfId="0" applyNumberFormat="1" applyFont="1" applyFill="1" applyBorder="1" applyAlignment="1">
      <alignment vertical="center"/>
    </xf>
    <xf numFmtId="164" fontId="0" fillId="5" borderId="3" xfId="0" applyNumberFormat="1" applyFill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8" fontId="0" fillId="4" borderId="0" xfId="0" applyNumberFormat="1" applyFill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7" fillId="0" borderId="22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/>
    </xf>
    <xf numFmtId="164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0" xfId="0" applyNumberFormat="1"/>
    <xf numFmtId="0" fontId="8" fillId="0" borderId="0" xfId="0" applyFont="1" applyAlignment="1">
      <alignment horizontal="right" vertical="center" wrapText="1"/>
    </xf>
    <xf numFmtId="164" fontId="8" fillId="0" borderId="4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0" fontId="2" fillId="4" borderId="27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right" vertical="center"/>
    </xf>
    <xf numFmtId="164" fontId="0" fillId="6" borderId="37" xfId="0" applyNumberFormat="1" applyFill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164" fontId="1" fillId="7" borderId="36" xfId="0" applyNumberFormat="1" applyFont="1" applyFill="1" applyBorder="1" applyAlignment="1">
      <alignment horizontal="right" vertical="center"/>
    </xf>
    <xf numFmtId="164" fontId="0" fillId="7" borderId="36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9" borderId="10" xfId="0" applyNumberFormat="1" applyFill="1" applyBorder="1" applyAlignment="1">
      <alignment horizontal="right" vertical="center"/>
    </xf>
    <xf numFmtId="0" fontId="0" fillId="9" borderId="10" xfId="0" applyFill="1" applyBorder="1" applyAlignment="1">
      <alignment horizontal="right" vertical="center"/>
    </xf>
    <xf numFmtId="164" fontId="7" fillId="0" borderId="1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" fillId="6" borderId="38" xfId="0" applyFont="1" applyFill="1" applyBorder="1" applyAlignment="1">
      <alignment vertical="center" wrapText="1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164" fontId="1" fillId="6" borderId="35" xfId="0" applyNumberFormat="1" applyFont="1" applyFill="1" applyBorder="1" applyAlignment="1">
      <alignment horizontal="right" vertical="center"/>
    </xf>
    <xf numFmtId="164" fontId="0" fillId="6" borderId="39" xfId="0" applyNumberFormat="1" applyFill="1" applyBorder="1" applyAlignment="1">
      <alignment vertical="center"/>
    </xf>
    <xf numFmtId="0" fontId="1" fillId="6" borderId="8" xfId="0" applyFont="1" applyFill="1" applyBorder="1" applyAlignment="1">
      <alignment vertical="center" wrapText="1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164" fontId="1" fillId="6" borderId="32" xfId="0" applyNumberFormat="1" applyFont="1" applyFill="1" applyBorder="1" applyAlignment="1">
      <alignment horizontal="right" vertical="center"/>
    </xf>
    <xf numFmtId="164" fontId="0" fillId="6" borderId="40" xfId="0" applyNumberFormat="1" applyFill="1" applyBorder="1" applyAlignment="1">
      <alignment vertical="center"/>
    </xf>
    <xf numFmtId="164" fontId="0" fillId="0" borderId="27" xfId="0" applyNumberForma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2" borderId="30" xfId="0" applyFill="1" applyBorder="1" applyAlignment="1">
      <alignment vertical="center"/>
    </xf>
    <xf numFmtId="0" fontId="6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0" fillId="2" borderId="45" xfId="0" applyFill="1" applyBorder="1" applyAlignment="1">
      <alignment vertical="center"/>
    </xf>
    <xf numFmtId="164" fontId="0" fillId="0" borderId="46" xfId="0" applyNumberForma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164" fontId="0" fillId="0" borderId="47" xfId="0" applyNumberFormat="1" applyBorder="1" applyAlignment="1">
      <alignment vertical="center"/>
    </xf>
    <xf numFmtId="164" fontId="0" fillId="0" borderId="49" xfId="0" applyNumberFormat="1" applyBorder="1" applyAlignment="1">
      <alignment vertical="center"/>
    </xf>
    <xf numFmtId="0" fontId="0" fillId="2" borderId="51" xfId="0" applyFill="1" applyBorder="1" applyAlignment="1">
      <alignment vertical="center"/>
    </xf>
    <xf numFmtId="164" fontId="0" fillId="0" borderId="52" xfId="0" applyNumberFormat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164" fontId="7" fillId="0" borderId="53" xfId="0" applyNumberFormat="1" applyFont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0" fillId="2" borderId="56" xfId="0" applyFill="1" applyBorder="1" applyAlignment="1">
      <alignment vertical="center" wrapText="1"/>
    </xf>
    <xf numFmtId="0" fontId="0" fillId="2" borderId="33" xfId="0" applyFill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44" xfId="0" applyFont="1" applyFill="1" applyBorder="1" applyAlignment="1">
      <alignment vertical="center" wrapText="1"/>
    </xf>
    <xf numFmtId="0" fontId="10" fillId="8" borderId="48" xfId="0" applyFont="1" applyFill="1" applyBorder="1" applyAlignment="1">
      <alignment vertical="center" wrapText="1"/>
    </xf>
    <xf numFmtId="0" fontId="10" fillId="8" borderId="50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5" borderId="19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 wrapText="1"/>
    </xf>
    <xf numFmtId="0" fontId="0" fillId="2" borderId="57" xfId="0" applyFill="1" applyBorder="1" applyAlignment="1">
      <alignment vertical="center"/>
    </xf>
    <xf numFmtId="164" fontId="0" fillId="0" borderId="58" xfId="0" applyNumberForma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65" fontId="16" fillId="23" borderId="59" xfId="0" quotePrefix="1" applyNumberFormat="1" applyFont="1" applyFill="1" applyBorder="1" applyAlignment="1">
      <alignment horizontal="left" vertical="center"/>
    </xf>
    <xf numFmtId="166" fontId="16" fillId="23" borderId="59" xfId="0" quotePrefix="1" applyNumberFormat="1" applyFont="1" applyFill="1" applyBorder="1" applyAlignment="1">
      <alignment horizontal="right" vertical="center"/>
    </xf>
    <xf numFmtId="167" fontId="16" fillId="23" borderId="59" xfId="0" quotePrefix="1" applyNumberFormat="1" applyFont="1" applyFill="1" applyBorder="1" applyAlignment="1">
      <alignment horizontal="right" vertical="center"/>
    </xf>
    <xf numFmtId="167" fontId="17" fillId="4" borderId="0" xfId="0" quotePrefix="1" applyNumberFormat="1" applyFont="1" applyFill="1" applyAlignment="1">
      <alignment horizontal="right" vertical="center"/>
    </xf>
    <xf numFmtId="165" fontId="18" fillId="4" borderId="59" xfId="0" quotePrefix="1" applyNumberFormat="1" applyFont="1" applyFill="1" applyBorder="1" applyAlignment="1">
      <alignment horizontal="left" vertical="center"/>
    </xf>
    <xf numFmtId="166" fontId="18" fillId="4" borderId="59" xfId="0" quotePrefix="1" applyNumberFormat="1" applyFont="1" applyFill="1" applyBorder="1" applyAlignment="1">
      <alignment horizontal="right" vertical="center"/>
    </xf>
    <xf numFmtId="167" fontId="18" fillId="4" borderId="59" xfId="0" quotePrefix="1" applyNumberFormat="1" applyFont="1" applyFill="1" applyBorder="1" applyAlignment="1">
      <alignment horizontal="right" vertical="center"/>
    </xf>
    <xf numFmtId="165" fontId="16" fillId="24" borderId="59" xfId="0" quotePrefix="1" applyNumberFormat="1" applyFont="1" applyFill="1" applyBorder="1" applyAlignment="1">
      <alignment horizontal="left" vertical="center"/>
    </xf>
    <xf numFmtId="166" fontId="16" fillId="24" borderId="59" xfId="0" quotePrefix="1" applyNumberFormat="1" applyFont="1" applyFill="1" applyBorder="1" applyAlignment="1">
      <alignment horizontal="right" vertical="center"/>
    </xf>
    <xf numFmtId="167" fontId="16" fillId="24" borderId="59" xfId="0" quotePrefix="1" applyNumberFormat="1" applyFont="1" applyFill="1" applyBorder="1" applyAlignment="1">
      <alignment horizontal="right" vertical="center"/>
    </xf>
    <xf numFmtId="165" fontId="16" fillId="25" borderId="59" xfId="0" quotePrefix="1" applyNumberFormat="1" applyFont="1" applyFill="1" applyBorder="1" applyAlignment="1">
      <alignment horizontal="left" vertical="center"/>
    </xf>
    <xf numFmtId="166" fontId="16" fillId="25" borderId="59" xfId="0" quotePrefix="1" applyNumberFormat="1" applyFont="1" applyFill="1" applyBorder="1" applyAlignment="1">
      <alignment horizontal="right" vertical="center"/>
    </xf>
    <xf numFmtId="167" fontId="16" fillId="25" borderId="59" xfId="0" quotePrefix="1" applyNumberFormat="1" applyFont="1" applyFill="1" applyBorder="1" applyAlignment="1">
      <alignment horizontal="right" vertical="center"/>
    </xf>
    <xf numFmtId="165" fontId="16" fillId="26" borderId="59" xfId="0" quotePrefix="1" applyNumberFormat="1" applyFont="1" applyFill="1" applyBorder="1" applyAlignment="1">
      <alignment horizontal="left" vertical="center"/>
    </xf>
    <xf numFmtId="166" fontId="16" fillId="26" borderId="59" xfId="0" quotePrefix="1" applyNumberFormat="1" applyFont="1" applyFill="1" applyBorder="1" applyAlignment="1">
      <alignment horizontal="right" vertical="center"/>
    </xf>
    <xf numFmtId="167" fontId="16" fillId="26" borderId="59" xfId="0" quotePrefix="1" applyNumberFormat="1" applyFont="1" applyFill="1" applyBorder="1" applyAlignment="1">
      <alignment horizontal="right" vertical="center"/>
    </xf>
    <xf numFmtId="165" fontId="18" fillId="4" borderId="60" xfId="0" applyNumberFormat="1" applyFont="1" applyFill="1" applyBorder="1" applyAlignment="1">
      <alignment horizontal="left" vertical="center"/>
    </xf>
    <xf numFmtId="166" fontId="18" fillId="4" borderId="60" xfId="0" applyNumberFormat="1" applyFont="1" applyFill="1" applyBorder="1" applyAlignment="1">
      <alignment horizontal="right" vertical="center"/>
    </xf>
    <xf numFmtId="167" fontId="18" fillId="4" borderId="60" xfId="0" applyNumberFormat="1" applyFont="1" applyFill="1" applyBorder="1" applyAlignment="1">
      <alignment horizontal="right" vertical="center"/>
    </xf>
    <xf numFmtId="167" fontId="17" fillId="4" borderId="0" xfId="0" applyNumberFormat="1" applyFont="1" applyFill="1" applyAlignment="1">
      <alignment horizontal="right" vertical="center"/>
    </xf>
    <xf numFmtId="165" fontId="16" fillId="24" borderId="60" xfId="0" applyNumberFormat="1" applyFont="1" applyFill="1" applyBorder="1" applyAlignment="1">
      <alignment horizontal="left" vertical="center"/>
    </xf>
    <xf numFmtId="166" fontId="16" fillId="24" borderId="60" xfId="0" applyNumberFormat="1" applyFont="1" applyFill="1" applyBorder="1" applyAlignment="1">
      <alignment horizontal="right" vertical="center"/>
    </xf>
    <xf numFmtId="167" fontId="16" fillId="24" borderId="60" xfId="0" applyNumberFormat="1" applyFont="1" applyFill="1" applyBorder="1" applyAlignment="1">
      <alignment horizontal="right" vertical="center"/>
    </xf>
    <xf numFmtId="165" fontId="16" fillId="25" borderId="60" xfId="0" applyNumberFormat="1" applyFont="1" applyFill="1" applyBorder="1" applyAlignment="1">
      <alignment horizontal="left" vertical="center"/>
    </xf>
    <xf numFmtId="166" fontId="16" fillId="25" borderId="60" xfId="0" applyNumberFormat="1" applyFont="1" applyFill="1" applyBorder="1" applyAlignment="1">
      <alignment horizontal="right" vertical="center"/>
    </xf>
    <xf numFmtId="167" fontId="16" fillId="25" borderId="60" xfId="0" applyNumberFormat="1" applyFont="1" applyFill="1" applyBorder="1" applyAlignment="1">
      <alignment horizontal="right" vertical="center"/>
    </xf>
    <xf numFmtId="165" fontId="16" fillId="27" borderId="60" xfId="0" applyNumberFormat="1" applyFont="1" applyFill="1" applyBorder="1" applyAlignment="1">
      <alignment horizontal="left" vertical="center"/>
    </xf>
    <xf numFmtId="166" fontId="16" fillId="27" borderId="60" xfId="0" applyNumberFormat="1" applyFont="1" applyFill="1" applyBorder="1" applyAlignment="1">
      <alignment horizontal="right" vertical="center"/>
    </xf>
    <xf numFmtId="167" fontId="16" fillId="27" borderId="60" xfId="0" applyNumberFormat="1" applyFont="1" applyFill="1" applyBorder="1" applyAlignment="1">
      <alignment horizontal="right" vertical="center"/>
    </xf>
    <xf numFmtId="165" fontId="16" fillId="28" borderId="60" xfId="0" applyNumberFormat="1" applyFont="1" applyFill="1" applyBorder="1" applyAlignment="1">
      <alignment horizontal="left" vertical="center"/>
    </xf>
    <xf numFmtId="166" fontId="16" fillId="28" borderId="60" xfId="0" applyNumberFormat="1" applyFont="1" applyFill="1" applyBorder="1" applyAlignment="1">
      <alignment horizontal="right" vertical="center"/>
    </xf>
    <xf numFmtId="167" fontId="16" fillId="28" borderId="60" xfId="0" applyNumberFormat="1" applyFont="1" applyFill="1" applyBorder="1" applyAlignment="1">
      <alignment horizontal="right" vertical="center"/>
    </xf>
    <xf numFmtId="165" fontId="16" fillId="29" borderId="60" xfId="0" applyNumberFormat="1" applyFont="1" applyFill="1" applyBorder="1" applyAlignment="1">
      <alignment horizontal="left" vertical="center"/>
    </xf>
    <xf numFmtId="166" fontId="16" fillId="29" borderId="60" xfId="0" applyNumberFormat="1" applyFont="1" applyFill="1" applyBorder="1" applyAlignment="1">
      <alignment horizontal="right" vertical="center"/>
    </xf>
    <xf numFmtId="167" fontId="16" fillId="29" borderId="60" xfId="0" applyNumberFormat="1" applyFont="1" applyFill="1" applyBorder="1" applyAlignment="1">
      <alignment horizontal="right" vertical="center"/>
    </xf>
    <xf numFmtId="165" fontId="16" fillId="30" borderId="60" xfId="0" applyNumberFormat="1" applyFont="1" applyFill="1" applyBorder="1" applyAlignment="1">
      <alignment horizontal="left" vertical="center"/>
    </xf>
    <xf numFmtId="166" fontId="16" fillId="30" borderId="60" xfId="0" applyNumberFormat="1" applyFont="1" applyFill="1" applyBorder="1" applyAlignment="1">
      <alignment horizontal="right" vertical="center"/>
    </xf>
    <xf numFmtId="167" fontId="16" fillId="30" borderId="60" xfId="0" applyNumberFormat="1" applyFont="1" applyFill="1" applyBorder="1" applyAlignment="1">
      <alignment horizontal="right" vertical="center"/>
    </xf>
    <xf numFmtId="165" fontId="16" fillId="31" borderId="60" xfId="0" applyNumberFormat="1" applyFont="1" applyFill="1" applyBorder="1" applyAlignment="1">
      <alignment horizontal="left" vertical="center"/>
    </xf>
    <xf numFmtId="166" fontId="16" fillId="31" borderId="60" xfId="0" applyNumberFormat="1" applyFont="1" applyFill="1" applyBorder="1" applyAlignment="1">
      <alignment horizontal="right" vertical="center"/>
    </xf>
    <xf numFmtId="167" fontId="16" fillId="31" borderId="60" xfId="0" applyNumberFormat="1" applyFont="1" applyFill="1" applyBorder="1" applyAlignment="1">
      <alignment horizontal="right" vertical="center"/>
    </xf>
    <xf numFmtId="165" fontId="16" fillId="32" borderId="60" xfId="0" applyNumberFormat="1" applyFont="1" applyFill="1" applyBorder="1" applyAlignment="1">
      <alignment horizontal="left" vertical="center"/>
    </xf>
    <xf numFmtId="166" fontId="16" fillId="32" borderId="60" xfId="0" applyNumberFormat="1" applyFont="1" applyFill="1" applyBorder="1" applyAlignment="1">
      <alignment horizontal="right" vertical="center"/>
    </xf>
    <xf numFmtId="167" fontId="16" fillId="32" borderId="60" xfId="0" applyNumberFormat="1" applyFont="1" applyFill="1" applyBorder="1" applyAlignment="1">
      <alignment horizontal="right" vertical="center"/>
    </xf>
    <xf numFmtId="165" fontId="16" fillId="33" borderId="60" xfId="0" applyNumberFormat="1" applyFont="1" applyFill="1" applyBorder="1" applyAlignment="1">
      <alignment horizontal="left" vertical="center"/>
    </xf>
    <xf numFmtId="166" fontId="16" fillId="33" borderId="60" xfId="0" applyNumberFormat="1" applyFont="1" applyFill="1" applyBorder="1" applyAlignment="1">
      <alignment horizontal="right" vertical="center"/>
    </xf>
    <xf numFmtId="167" fontId="16" fillId="33" borderId="60" xfId="0" applyNumberFormat="1" applyFont="1" applyFill="1" applyBorder="1" applyAlignment="1">
      <alignment horizontal="right" vertical="center"/>
    </xf>
    <xf numFmtId="165" fontId="16" fillId="34" borderId="60" xfId="0" applyNumberFormat="1" applyFont="1" applyFill="1" applyBorder="1" applyAlignment="1">
      <alignment horizontal="left" vertical="center"/>
    </xf>
    <xf numFmtId="166" fontId="16" fillId="34" borderId="60" xfId="0" applyNumberFormat="1" applyFont="1" applyFill="1" applyBorder="1" applyAlignment="1">
      <alignment horizontal="right" vertical="center"/>
    </xf>
    <xf numFmtId="167" fontId="16" fillId="34" borderId="60" xfId="0" applyNumberFormat="1" applyFont="1" applyFill="1" applyBorder="1" applyAlignment="1">
      <alignment horizontal="right" vertical="center"/>
    </xf>
    <xf numFmtId="165" fontId="16" fillId="23" borderId="60" xfId="0" applyNumberFormat="1" applyFont="1" applyFill="1" applyBorder="1" applyAlignment="1">
      <alignment horizontal="left" vertical="center"/>
    </xf>
    <xf numFmtId="166" fontId="16" fillId="23" borderId="60" xfId="0" applyNumberFormat="1" applyFont="1" applyFill="1" applyBorder="1" applyAlignment="1">
      <alignment horizontal="right" vertical="center"/>
    </xf>
    <xf numFmtId="167" fontId="16" fillId="23" borderId="60" xfId="0" applyNumberFormat="1" applyFont="1" applyFill="1" applyBorder="1" applyAlignment="1">
      <alignment horizontal="right" vertical="center"/>
    </xf>
    <xf numFmtId="165" fontId="16" fillId="26" borderId="60" xfId="0" applyNumberFormat="1" applyFont="1" applyFill="1" applyBorder="1" applyAlignment="1">
      <alignment horizontal="left" vertical="center"/>
    </xf>
    <xf numFmtId="166" fontId="16" fillId="26" borderId="60" xfId="0" applyNumberFormat="1" applyFont="1" applyFill="1" applyBorder="1" applyAlignment="1">
      <alignment horizontal="right" vertical="center"/>
    </xf>
    <xf numFmtId="167" fontId="16" fillId="26" borderId="60" xfId="0" applyNumberFormat="1" applyFont="1" applyFill="1" applyBorder="1" applyAlignment="1">
      <alignment horizontal="right" vertical="center"/>
    </xf>
    <xf numFmtId="165" fontId="18" fillId="4" borderId="0" xfId="0" applyNumberFormat="1" applyFont="1" applyFill="1" applyAlignment="1">
      <alignment horizontal="left" vertical="center"/>
    </xf>
    <xf numFmtId="166" fontId="18" fillId="4" borderId="0" xfId="0" applyNumberFormat="1" applyFont="1" applyFill="1" applyAlignment="1">
      <alignment horizontal="right" vertical="center"/>
    </xf>
    <xf numFmtId="167" fontId="18" fillId="4" borderId="0" xfId="0" applyNumberFormat="1" applyFont="1" applyFill="1" applyAlignment="1">
      <alignment horizontal="right" vertical="center"/>
    </xf>
    <xf numFmtId="165" fontId="16" fillId="28" borderId="0" xfId="0" applyNumberFormat="1" applyFont="1" applyFill="1" applyAlignment="1">
      <alignment horizontal="left" vertical="center"/>
    </xf>
    <xf numFmtId="166" fontId="16" fillId="28" borderId="0" xfId="0" applyNumberFormat="1" applyFont="1" applyFill="1" applyAlignment="1">
      <alignment horizontal="right" vertical="center"/>
    </xf>
    <xf numFmtId="167" fontId="16" fillId="28" borderId="0" xfId="0" applyNumberFormat="1" applyFont="1" applyFill="1" applyAlignment="1">
      <alignment horizontal="right" vertical="center"/>
    </xf>
    <xf numFmtId="0" fontId="1" fillId="0" borderId="27" xfId="0" applyFont="1" applyBorder="1"/>
    <xf numFmtId="0" fontId="0" fillId="0" borderId="27" xfId="0" applyBorder="1"/>
    <xf numFmtId="14" fontId="0" fillId="0" borderId="27" xfId="0" applyNumberFormat="1" applyBorder="1"/>
    <xf numFmtId="0" fontId="3" fillId="0" borderId="0" xfId="0" applyFont="1"/>
    <xf numFmtId="0" fontId="14" fillId="35" borderId="27" xfId="0" applyFont="1" applyFill="1" applyBorder="1"/>
    <xf numFmtId="0" fontId="20" fillId="35" borderId="27" xfId="0" applyFont="1" applyFill="1" applyBorder="1"/>
    <xf numFmtId="0" fontId="21" fillId="36" borderId="27" xfId="0" applyFont="1" applyFill="1" applyBorder="1"/>
    <xf numFmtId="0" fontId="22" fillId="36" borderId="27" xfId="0" applyFont="1" applyFill="1" applyBorder="1"/>
    <xf numFmtId="0" fontId="21" fillId="0" borderId="0" xfId="0" applyFont="1"/>
    <xf numFmtId="0" fontId="21" fillId="4" borderId="27" xfId="0" applyFont="1" applyFill="1" applyBorder="1"/>
    <xf numFmtId="0" fontId="21" fillId="2" borderId="27" xfId="0" applyFont="1" applyFill="1" applyBorder="1"/>
    <xf numFmtId="0" fontId="22" fillId="4" borderId="27" xfId="0" applyFont="1" applyFill="1" applyBorder="1"/>
    <xf numFmtId="0" fontId="21" fillId="4" borderId="0" xfId="0" applyFont="1" applyFill="1"/>
    <xf numFmtId="16" fontId="21" fillId="4" borderId="27" xfId="0" applyNumberFormat="1" applyFont="1" applyFill="1" applyBorder="1"/>
    <xf numFmtId="16" fontId="21" fillId="36" borderId="27" xfId="0" applyNumberFormat="1" applyFont="1" applyFill="1" applyBorder="1"/>
    <xf numFmtId="0" fontId="8" fillId="3" borderId="4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/>
    </xf>
    <xf numFmtId="0" fontId="23" fillId="0" borderId="0" xfId="0" applyFont="1"/>
    <xf numFmtId="0" fontId="8" fillId="7" borderId="4" xfId="0" applyFont="1" applyFill="1" applyBorder="1" applyAlignment="1">
      <alignment vertical="center" wrapText="1"/>
    </xf>
    <xf numFmtId="164" fontId="8" fillId="7" borderId="36" xfId="0" applyNumberFormat="1" applyFont="1" applyFill="1" applyBorder="1" applyAlignment="1">
      <alignment horizontal="right" vertical="center"/>
    </xf>
    <xf numFmtId="164" fontId="23" fillId="7" borderId="36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0" fontId="8" fillId="37" borderId="4" xfId="0" applyFont="1" applyFill="1" applyBorder="1" applyAlignment="1">
      <alignment vertical="center" wrapText="1"/>
    </xf>
    <xf numFmtId="164" fontId="8" fillId="37" borderId="3" xfId="0" applyNumberFormat="1" applyFont="1" applyFill="1" applyBorder="1" applyAlignment="1">
      <alignment vertical="center"/>
    </xf>
    <xf numFmtId="164" fontId="23" fillId="37" borderId="3" xfId="0" applyNumberFormat="1" applyFont="1" applyFill="1" applyBorder="1" applyAlignment="1">
      <alignment vertical="center"/>
    </xf>
    <xf numFmtId="0" fontId="24" fillId="0" borderId="0" xfId="0" applyFont="1"/>
    <xf numFmtId="0" fontId="15" fillId="22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center" vertical="center"/>
    </xf>
    <xf numFmtId="0" fontId="15" fillId="19" borderId="0" xfId="0" applyFont="1" applyFill="1" applyAlignment="1">
      <alignment horizontal="center" vertical="center"/>
    </xf>
    <xf numFmtId="0" fontId="15" fillId="20" borderId="0" xfId="0" applyFont="1" applyFill="1" applyAlignment="1">
      <alignment horizontal="center" vertical="center"/>
    </xf>
    <xf numFmtId="0" fontId="15" fillId="21" borderId="0" xfId="0" applyFont="1" applyFill="1" applyAlignment="1">
      <alignment horizontal="center" vertical="center"/>
    </xf>
    <xf numFmtId="0" fontId="0" fillId="0" borderId="27" xfId="0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4" fillId="37" borderId="5" xfId="0" applyFont="1" applyFill="1" applyBorder="1" applyAlignment="1">
      <alignment horizontal="center" vertical="center" wrapText="1"/>
    </xf>
    <xf numFmtId="0" fontId="4" fillId="37" borderId="6" xfId="0" applyFont="1" applyFill="1" applyBorder="1" applyAlignment="1">
      <alignment horizontal="center" vertical="center" wrapText="1"/>
    </xf>
    <xf numFmtId="0" fontId="4" fillId="37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164" fontId="0" fillId="2" borderId="15" xfId="0" applyNumberFormat="1" applyFill="1" applyBorder="1" applyAlignment="1">
      <alignment horizontal="right" vertical="center"/>
    </xf>
    <xf numFmtId="164" fontId="6" fillId="2" borderId="15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61239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DAB2CF-E565-4BEC-A706-9452476D64BD}"/>
            </a:ext>
          </a:extLst>
        </xdr:cNvPr>
        <xdr:cNvSpPr/>
      </xdr:nvSpPr>
      <xdr:spPr>
        <a:xfrm>
          <a:off x="0" y="0"/>
          <a:ext cx="3561239" cy="718466"/>
        </a:xfrm>
        <a:prstGeom prst="rect">
          <a:avLst/>
        </a:prstGeom>
        <a:noFill/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marL="0" indent="0" algn="ctr"/>
          <a:r>
            <a:rPr lang="fr-FR" sz="4000" b="1" cap="none" spc="0">
              <a:ln/>
              <a:gradFill flip="none" rotWithShape="1">
                <a:gsLst>
                  <a:gs pos="0">
                    <a:srgbClr val="285637"/>
                  </a:gs>
                  <a:gs pos="100000">
                    <a:srgbClr val="438F5D"/>
                  </a:gs>
                </a:gsLst>
                <a:lin ang="5400000" scaled="1"/>
                <a:tileRect/>
              </a:gra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Calendrier 2023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everine_zimmer_fiaf_nc/Documents/ACTIVITE/1.%20PRODUCTION/2022/4.%20ENVELOPPES/SOF%20-%20PILOTE%20DRONE%202022/02.%20COMMANDE/01.%20CAHIER%20DES%20CHARGES/BORDEREAU%20PARTENARI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LES PRESTATAIRES"/>
      <sheetName val="ARGUMENTAIRE"/>
      <sheetName val="PROFIL(S) FORMATEUR(S)"/>
      <sheetName val="PEDAGOGIE"/>
      <sheetName val="PLANNING 2018"/>
      <sheetName val="PLANNING 2019"/>
      <sheetName val="ORGANISATION DU DISPOSITIF"/>
      <sheetName val="PILOTAGE &amp; SUIVI"/>
      <sheetName val="RECRUTEMENT &amp; COMMUNICATION"/>
      <sheetName val="SYSTEME D'EVALUATION"/>
      <sheetName val="LES COÛTS"/>
      <sheetName val="ME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D9B2-075F-4710-AC40-B813EF51A4EB}">
  <dimension ref="A1:AU35"/>
  <sheetViews>
    <sheetView view="pageBreakPreview" zoomScale="115" zoomScaleNormal="55" zoomScaleSheetLayoutView="115" workbookViewId="0">
      <selection activeCell="K14" sqref="K14"/>
    </sheetView>
  </sheetViews>
  <sheetFormatPr baseColWidth="10" defaultRowHeight="14.4" x14ac:dyDescent="0.3"/>
  <cols>
    <col min="1" max="3" width="8.77734375" customWidth="1"/>
    <col min="4" max="4" width="1.88671875" customWidth="1"/>
    <col min="5" max="7" width="8.77734375" customWidth="1"/>
    <col min="8" max="8" width="1.88671875" customWidth="1"/>
    <col min="9" max="11" width="8.77734375" customWidth="1"/>
    <col min="12" max="12" width="1.88671875" customWidth="1"/>
    <col min="13" max="15" width="8.77734375" customWidth="1"/>
    <col min="16" max="16" width="1.88671875" customWidth="1"/>
    <col min="17" max="19" width="8.77734375" customWidth="1"/>
    <col min="20" max="20" width="1.88671875" customWidth="1"/>
    <col min="21" max="23" width="8.77734375" customWidth="1"/>
    <col min="24" max="24" width="1.88671875" customWidth="1"/>
    <col min="25" max="27" width="8.77734375" customWidth="1"/>
    <col min="28" max="28" width="1.88671875" customWidth="1"/>
    <col min="29" max="31" width="8.77734375" customWidth="1"/>
    <col min="32" max="32" width="1.88671875" customWidth="1"/>
    <col min="33" max="35" width="8.77734375" customWidth="1"/>
    <col min="36" max="36" width="1.88671875" customWidth="1"/>
    <col min="37" max="39" width="8.77734375" customWidth="1"/>
    <col min="40" max="40" width="1.88671875" customWidth="1"/>
    <col min="41" max="43" width="8.77734375" customWidth="1"/>
    <col min="44" max="44" width="1.88671875" customWidth="1"/>
    <col min="45" max="47" width="8.77734375" customWidth="1"/>
  </cols>
  <sheetData>
    <row r="1" spans="1:47" ht="55.8" customHeight="1" x14ac:dyDescent="0.3"/>
    <row r="2" spans="1:47" ht="15.6" customHeight="1" x14ac:dyDescent="0.3">
      <c r="A2" s="188" t="s">
        <v>145</v>
      </c>
      <c r="O2" s="164" t="s">
        <v>73</v>
      </c>
    </row>
    <row r="3" spans="1:47" x14ac:dyDescent="0.3">
      <c r="A3" s="192" t="s">
        <v>51</v>
      </c>
      <c r="B3" s="190"/>
      <c r="C3" s="191"/>
      <c r="D3" s="98"/>
      <c r="E3" s="193" t="s">
        <v>52</v>
      </c>
      <c r="F3" s="190"/>
      <c r="G3" s="191"/>
      <c r="H3" s="98"/>
      <c r="I3" s="194" t="s">
        <v>53</v>
      </c>
      <c r="J3" s="190"/>
      <c r="K3" s="191"/>
      <c r="L3" s="98"/>
      <c r="M3" s="195" t="s">
        <v>54</v>
      </c>
      <c r="N3" s="190"/>
      <c r="O3" s="191"/>
      <c r="P3" s="98"/>
      <c r="Q3" s="196" t="s">
        <v>55</v>
      </c>
      <c r="R3" s="190"/>
      <c r="S3" s="191"/>
      <c r="T3" s="98"/>
      <c r="U3" s="197" t="s">
        <v>56</v>
      </c>
      <c r="V3" s="190"/>
      <c r="W3" s="191"/>
      <c r="X3" s="98"/>
      <c r="Y3" s="198" t="s">
        <v>57</v>
      </c>
      <c r="Z3" s="190"/>
      <c r="AA3" s="191"/>
      <c r="AB3" s="98"/>
      <c r="AC3" s="199" t="s">
        <v>58</v>
      </c>
      <c r="AD3" s="190"/>
      <c r="AE3" s="191"/>
      <c r="AF3" s="98"/>
      <c r="AG3" s="200" t="s">
        <v>59</v>
      </c>
      <c r="AH3" s="190"/>
      <c r="AI3" s="191"/>
      <c r="AJ3" s="98"/>
      <c r="AK3" s="201" t="s">
        <v>60</v>
      </c>
      <c r="AL3" s="190"/>
      <c r="AM3" s="191"/>
      <c r="AN3" s="98"/>
      <c r="AO3" s="202" t="s">
        <v>61</v>
      </c>
      <c r="AP3" s="190"/>
      <c r="AQ3" s="191"/>
      <c r="AR3" s="98"/>
      <c r="AS3" s="189" t="s">
        <v>62</v>
      </c>
      <c r="AT3" s="190"/>
      <c r="AU3" s="191"/>
    </row>
    <row r="4" spans="1:47" x14ac:dyDescent="0.3">
      <c r="A4" s="99" t="s">
        <v>63</v>
      </c>
      <c r="B4" s="100"/>
      <c r="C4" s="101">
        <v>44927</v>
      </c>
      <c r="D4" s="102"/>
      <c r="E4" s="103" t="s">
        <v>64</v>
      </c>
      <c r="F4" s="104"/>
      <c r="G4" s="105">
        <v>44958</v>
      </c>
      <c r="H4" s="102"/>
      <c r="I4" s="103" t="s">
        <v>64</v>
      </c>
      <c r="J4" s="104"/>
      <c r="K4" s="105">
        <v>44986</v>
      </c>
      <c r="L4" s="102"/>
      <c r="M4" s="106" t="s">
        <v>65</v>
      </c>
      <c r="N4" s="107"/>
      <c r="O4" s="108">
        <v>45017</v>
      </c>
      <c r="P4" s="102"/>
      <c r="Q4" s="103" t="s">
        <v>66</v>
      </c>
      <c r="R4" s="104"/>
      <c r="S4" s="105">
        <v>45047</v>
      </c>
      <c r="T4" s="102"/>
      <c r="U4" s="103" t="s">
        <v>67</v>
      </c>
      <c r="V4" s="104"/>
      <c r="W4" s="105">
        <v>45078</v>
      </c>
      <c r="X4" s="102"/>
      <c r="Y4" s="109" t="s">
        <v>65</v>
      </c>
      <c r="Z4" s="110"/>
      <c r="AA4" s="111">
        <v>45108</v>
      </c>
      <c r="AB4" s="102"/>
      <c r="AC4" s="103" t="s">
        <v>68</v>
      </c>
      <c r="AD4" s="104"/>
      <c r="AE4" s="105">
        <v>45139</v>
      </c>
      <c r="AF4" s="102"/>
      <c r="AG4" s="103" t="s">
        <v>69</v>
      </c>
      <c r="AH4" s="104"/>
      <c r="AI4" s="105">
        <v>45170</v>
      </c>
      <c r="AJ4" s="102"/>
      <c r="AK4" s="112" t="s">
        <v>63</v>
      </c>
      <c r="AL4" s="113"/>
      <c r="AM4" s="114">
        <v>45200</v>
      </c>
      <c r="AN4" s="102"/>
      <c r="AO4" s="103" t="s">
        <v>64</v>
      </c>
      <c r="AP4" s="104"/>
      <c r="AQ4" s="105">
        <v>45231</v>
      </c>
      <c r="AR4" s="102"/>
      <c r="AS4" s="103" t="s">
        <v>69</v>
      </c>
      <c r="AT4" s="104"/>
      <c r="AU4" s="105">
        <v>45261</v>
      </c>
    </row>
    <row r="5" spans="1:47" x14ac:dyDescent="0.3">
      <c r="A5" s="115" t="s">
        <v>66</v>
      </c>
      <c r="B5" s="116"/>
      <c r="C5" s="117">
        <v>44928</v>
      </c>
      <c r="D5" s="118"/>
      <c r="E5" s="115" t="s">
        <v>67</v>
      </c>
      <c r="F5" s="116"/>
      <c r="G5" s="117">
        <v>44959</v>
      </c>
      <c r="H5" s="118"/>
      <c r="I5" s="115" t="s">
        <v>67</v>
      </c>
      <c r="J5" s="116"/>
      <c r="K5" s="117">
        <v>44987</v>
      </c>
      <c r="L5" s="118"/>
      <c r="M5" s="119" t="s">
        <v>63</v>
      </c>
      <c r="N5" s="120"/>
      <c r="O5" s="121">
        <v>45018</v>
      </c>
      <c r="P5" s="118"/>
      <c r="Q5" s="115" t="s">
        <v>68</v>
      </c>
      <c r="R5" s="116"/>
      <c r="S5" s="117">
        <v>45048</v>
      </c>
      <c r="T5" s="118"/>
      <c r="U5" s="115" t="s">
        <v>69</v>
      </c>
      <c r="V5" s="116"/>
      <c r="W5" s="117">
        <v>45079</v>
      </c>
      <c r="X5" s="118"/>
      <c r="Y5" s="122" t="s">
        <v>63</v>
      </c>
      <c r="Z5" s="123"/>
      <c r="AA5" s="124">
        <v>45109</v>
      </c>
      <c r="AB5" s="118"/>
      <c r="AC5" s="115" t="s">
        <v>64</v>
      </c>
      <c r="AD5" s="116"/>
      <c r="AE5" s="117">
        <v>45140</v>
      </c>
      <c r="AF5" s="118"/>
      <c r="AG5" s="125" t="s">
        <v>65</v>
      </c>
      <c r="AH5" s="126"/>
      <c r="AI5" s="127">
        <v>45171</v>
      </c>
      <c r="AJ5" s="118"/>
      <c r="AK5" s="115" t="s">
        <v>66</v>
      </c>
      <c r="AL5" s="116"/>
      <c r="AM5" s="117">
        <v>45201</v>
      </c>
      <c r="AN5" s="118"/>
      <c r="AO5" s="115" t="s">
        <v>67</v>
      </c>
      <c r="AP5" s="116"/>
      <c r="AQ5" s="117">
        <v>45232</v>
      </c>
      <c r="AR5" s="118"/>
      <c r="AS5" s="128" t="s">
        <v>65</v>
      </c>
      <c r="AT5" s="129"/>
      <c r="AU5" s="130">
        <v>45262</v>
      </c>
    </row>
    <row r="6" spans="1:47" x14ac:dyDescent="0.3">
      <c r="A6" s="115" t="s">
        <v>68</v>
      </c>
      <c r="B6" s="116"/>
      <c r="C6" s="117">
        <v>44929</v>
      </c>
      <c r="D6" s="118"/>
      <c r="E6" s="115" t="s">
        <v>69</v>
      </c>
      <c r="F6" s="116"/>
      <c r="G6" s="117">
        <v>44960</v>
      </c>
      <c r="H6" s="118"/>
      <c r="I6" s="115" t="s">
        <v>69</v>
      </c>
      <c r="J6" s="116"/>
      <c r="K6" s="117">
        <v>44988</v>
      </c>
      <c r="L6" s="118"/>
      <c r="M6" s="115" t="s">
        <v>66</v>
      </c>
      <c r="N6" s="116"/>
      <c r="O6" s="117">
        <v>45019</v>
      </c>
      <c r="P6" s="118"/>
      <c r="Q6" s="115" t="s">
        <v>64</v>
      </c>
      <c r="R6" s="116"/>
      <c r="S6" s="117">
        <v>45049</v>
      </c>
      <c r="T6" s="118"/>
      <c r="U6" s="131" t="s">
        <v>65</v>
      </c>
      <c r="V6" s="132"/>
      <c r="W6" s="133">
        <v>45080</v>
      </c>
      <c r="X6" s="118"/>
      <c r="Y6" s="115" t="s">
        <v>66</v>
      </c>
      <c r="Z6" s="116"/>
      <c r="AA6" s="117">
        <v>45110</v>
      </c>
      <c r="AB6" s="118"/>
      <c r="AC6" s="115" t="s">
        <v>67</v>
      </c>
      <c r="AD6" s="116"/>
      <c r="AE6" s="117">
        <v>45141</v>
      </c>
      <c r="AF6" s="118"/>
      <c r="AG6" s="125" t="s">
        <v>63</v>
      </c>
      <c r="AH6" s="126"/>
      <c r="AI6" s="127">
        <v>45172</v>
      </c>
      <c r="AJ6" s="118"/>
      <c r="AK6" s="115" t="s">
        <v>68</v>
      </c>
      <c r="AL6" s="116"/>
      <c r="AM6" s="117">
        <v>45202</v>
      </c>
      <c r="AN6" s="118"/>
      <c r="AO6" s="115" t="s">
        <v>69</v>
      </c>
      <c r="AP6" s="116"/>
      <c r="AQ6" s="117">
        <v>45233</v>
      </c>
      <c r="AR6" s="118"/>
      <c r="AS6" s="128" t="s">
        <v>63</v>
      </c>
      <c r="AT6" s="129"/>
      <c r="AU6" s="130">
        <v>45263</v>
      </c>
    </row>
    <row r="7" spans="1:47" x14ac:dyDescent="0.3">
      <c r="A7" s="115" t="s">
        <v>64</v>
      </c>
      <c r="B7" s="116"/>
      <c r="C7" s="117">
        <v>44930</v>
      </c>
      <c r="D7" s="118"/>
      <c r="E7" s="134" t="s">
        <v>65</v>
      </c>
      <c r="F7" s="135"/>
      <c r="G7" s="136">
        <v>44961</v>
      </c>
      <c r="H7" s="118"/>
      <c r="I7" s="137" t="s">
        <v>65</v>
      </c>
      <c r="J7" s="138"/>
      <c r="K7" s="139">
        <v>44989</v>
      </c>
      <c r="L7" s="118"/>
      <c r="M7" s="115" t="s">
        <v>68</v>
      </c>
      <c r="N7" s="116"/>
      <c r="O7" s="117">
        <v>45020</v>
      </c>
      <c r="P7" s="118"/>
      <c r="Q7" s="115" t="s">
        <v>67</v>
      </c>
      <c r="R7" s="116"/>
      <c r="S7" s="117">
        <v>45050</v>
      </c>
      <c r="T7" s="118"/>
      <c r="U7" s="131" t="s">
        <v>63</v>
      </c>
      <c r="V7" s="132"/>
      <c r="W7" s="133">
        <v>45081</v>
      </c>
      <c r="X7" s="118"/>
      <c r="Y7" s="115" t="s">
        <v>68</v>
      </c>
      <c r="Z7" s="116"/>
      <c r="AA7" s="117">
        <v>45111</v>
      </c>
      <c r="AB7" s="118"/>
      <c r="AC7" s="115" t="s">
        <v>69</v>
      </c>
      <c r="AD7" s="116"/>
      <c r="AE7" s="117">
        <v>45142</v>
      </c>
      <c r="AF7" s="118"/>
      <c r="AG7" s="115" t="s">
        <v>66</v>
      </c>
      <c r="AH7" s="116"/>
      <c r="AI7" s="117">
        <v>45173</v>
      </c>
      <c r="AJ7" s="118"/>
      <c r="AK7" s="115" t="s">
        <v>64</v>
      </c>
      <c r="AL7" s="116"/>
      <c r="AM7" s="117">
        <v>45203</v>
      </c>
      <c r="AN7" s="118"/>
      <c r="AO7" s="140" t="s">
        <v>65</v>
      </c>
      <c r="AP7" s="141"/>
      <c r="AQ7" s="142">
        <v>45234</v>
      </c>
      <c r="AR7" s="118"/>
      <c r="AS7" s="115" t="s">
        <v>66</v>
      </c>
      <c r="AT7" s="116"/>
      <c r="AU7" s="117">
        <v>45264</v>
      </c>
    </row>
    <row r="8" spans="1:47" x14ac:dyDescent="0.3">
      <c r="A8" s="115" t="s">
        <v>67</v>
      </c>
      <c r="B8" s="116"/>
      <c r="C8" s="117">
        <v>44931</v>
      </c>
      <c r="D8" s="118"/>
      <c r="E8" s="134" t="s">
        <v>63</v>
      </c>
      <c r="F8" s="135"/>
      <c r="G8" s="136">
        <v>44962</v>
      </c>
      <c r="H8" s="118"/>
      <c r="I8" s="137" t="s">
        <v>63</v>
      </c>
      <c r="J8" s="138"/>
      <c r="K8" s="139">
        <v>44990</v>
      </c>
      <c r="L8" s="118"/>
      <c r="M8" s="115" t="s">
        <v>64</v>
      </c>
      <c r="N8" s="116"/>
      <c r="O8" s="117">
        <v>45021</v>
      </c>
      <c r="P8" s="118"/>
      <c r="Q8" s="115" t="s">
        <v>69</v>
      </c>
      <c r="R8" s="116"/>
      <c r="S8" s="117">
        <v>45051</v>
      </c>
      <c r="T8" s="118"/>
      <c r="U8" s="115" t="s">
        <v>66</v>
      </c>
      <c r="V8" s="116"/>
      <c r="W8" s="117">
        <v>45082</v>
      </c>
      <c r="X8" s="118"/>
      <c r="Y8" s="115" t="s">
        <v>64</v>
      </c>
      <c r="Z8" s="116"/>
      <c r="AA8" s="117">
        <v>45112</v>
      </c>
      <c r="AB8" s="118"/>
      <c r="AC8" s="143" t="s">
        <v>65</v>
      </c>
      <c r="AD8" s="144"/>
      <c r="AE8" s="145">
        <v>45143</v>
      </c>
      <c r="AF8" s="118"/>
      <c r="AG8" s="115" t="s">
        <v>68</v>
      </c>
      <c r="AH8" s="116"/>
      <c r="AI8" s="117">
        <v>45174</v>
      </c>
      <c r="AJ8" s="118"/>
      <c r="AK8" s="115" t="s">
        <v>67</v>
      </c>
      <c r="AL8" s="116"/>
      <c r="AM8" s="117">
        <v>45204</v>
      </c>
      <c r="AN8" s="118"/>
      <c r="AO8" s="140" t="s">
        <v>63</v>
      </c>
      <c r="AP8" s="141"/>
      <c r="AQ8" s="142">
        <v>45235</v>
      </c>
      <c r="AR8" s="118"/>
      <c r="AS8" s="115" t="s">
        <v>68</v>
      </c>
      <c r="AT8" s="116"/>
      <c r="AU8" s="117">
        <v>45265</v>
      </c>
    </row>
    <row r="9" spans="1:47" x14ac:dyDescent="0.3">
      <c r="A9" s="115" t="s">
        <v>69</v>
      </c>
      <c r="B9" s="116"/>
      <c r="C9" s="117">
        <v>44932</v>
      </c>
      <c r="D9" s="118"/>
      <c r="E9" s="115" t="s">
        <v>66</v>
      </c>
      <c r="F9" s="116"/>
      <c r="G9" s="117">
        <v>44963</v>
      </c>
      <c r="H9" s="118"/>
      <c r="I9" s="115" t="s">
        <v>66</v>
      </c>
      <c r="J9" s="116"/>
      <c r="K9" s="117">
        <v>44991</v>
      </c>
      <c r="L9" s="118"/>
      <c r="M9" s="115" t="s">
        <v>67</v>
      </c>
      <c r="N9" s="116"/>
      <c r="O9" s="117">
        <v>45022</v>
      </c>
      <c r="P9" s="118"/>
      <c r="Q9" s="146" t="s">
        <v>65</v>
      </c>
      <c r="R9" s="147"/>
      <c r="S9" s="148">
        <v>45052</v>
      </c>
      <c r="T9" s="118"/>
      <c r="U9" s="115" t="s">
        <v>68</v>
      </c>
      <c r="V9" s="116"/>
      <c r="W9" s="117">
        <v>45083</v>
      </c>
      <c r="X9" s="118"/>
      <c r="Y9" s="115" t="s">
        <v>67</v>
      </c>
      <c r="Z9" s="116"/>
      <c r="AA9" s="117">
        <v>45113</v>
      </c>
      <c r="AB9" s="118"/>
      <c r="AC9" s="143" t="s">
        <v>63</v>
      </c>
      <c r="AD9" s="144"/>
      <c r="AE9" s="145">
        <v>45144</v>
      </c>
      <c r="AF9" s="118"/>
      <c r="AG9" s="115" t="s">
        <v>64</v>
      </c>
      <c r="AH9" s="116"/>
      <c r="AI9" s="117">
        <v>45175</v>
      </c>
      <c r="AJ9" s="118"/>
      <c r="AK9" s="115" t="s">
        <v>69</v>
      </c>
      <c r="AL9" s="116"/>
      <c r="AM9" s="117">
        <v>45205</v>
      </c>
      <c r="AN9" s="118"/>
      <c r="AO9" s="115" t="s">
        <v>66</v>
      </c>
      <c r="AP9" s="116"/>
      <c r="AQ9" s="117">
        <v>45236</v>
      </c>
      <c r="AR9" s="118"/>
      <c r="AS9" s="115" t="s">
        <v>64</v>
      </c>
      <c r="AT9" s="116"/>
      <c r="AU9" s="117">
        <v>45266</v>
      </c>
    </row>
    <row r="10" spans="1:47" x14ac:dyDescent="0.3">
      <c r="A10" s="149" t="s">
        <v>65</v>
      </c>
      <c r="B10" s="150"/>
      <c r="C10" s="151">
        <v>44933</v>
      </c>
      <c r="D10" s="118"/>
      <c r="E10" s="115" t="s">
        <v>68</v>
      </c>
      <c r="F10" s="116"/>
      <c r="G10" s="117">
        <v>44964</v>
      </c>
      <c r="H10" s="118"/>
      <c r="I10" s="115" t="s">
        <v>68</v>
      </c>
      <c r="J10" s="116"/>
      <c r="K10" s="117">
        <v>44992</v>
      </c>
      <c r="L10" s="118"/>
      <c r="M10" s="115" t="s">
        <v>69</v>
      </c>
      <c r="N10" s="116"/>
      <c r="O10" s="117">
        <v>45023</v>
      </c>
      <c r="P10" s="118"/>
      <c r="Q10" s="146" t="s">
        <v>63</v>
      </c>
      <c r="R10" s="147"/>
      <c r="S10" s="148">
        <v>45053</v>
      </c>
      <c r="T10" s="118"/>
      <c r="U10" s="115" t="s">
        <v>64</v>
      </c>
      <c r="V10" s="116"/>
      <c r="W10" s="117">
        <v>45084</v>
      </c>
      <c r="X10" s="118"/>
      <c r="Y10" s="115" t="s">
        <v>69</v>
      </c>
      <c r="Z10" s="116"/>
      <c r="AA10" s="117">
        <v>45114</v>
      </c>
      <c r="AB10" s="118"/>
      <c r="AC10" s="115" t="s">
        <v>66</v>
      </c>
      <c r="AD10" s="116"/>
      <c r="AE10" s="117">
        <v>45145</v>
      </c>
      <c r="AF10" s="118"/>
      <c r="AG10" s="115" t="s">
        <v>67</v>
      </c>
      <c r="AH10" s="116"/>
      <c r="AI10" s="117">
        <v>45176</v>
      </c>
      <c r="AJ10" s="118"/>
      <c r="AK10" s="152" t="s">
        <v>65</v>
      </c>
      <c r="AL10" s="153"/>
      <c r="AM10" s="154">
        <v>45206</v>
      </c>
      <c r="AN10" s="118"/>
      <c r="AO10" s="115" t="s">
        <v>68</v>
      </c>
      <c r="AP10" s="116"/>
      <c r="AQ10" s="117">
        <v>45237</v>
      </c>
      <c r="AR10" s="118"/>
      <c r="AS10" s="115" t="s">
        <v>67</v>
      </c>
      <c r="AT10" s="116"/>
      <c r="AU10" s="117">
        <v>45267</v>
      </c>
    </row>
    <row r="11" spans="1:47" x14ac:dyDescent="0.3">
      <c r="A11" s="149" t="s">
        <v>63</v>
      </c>
      <c r="B11" s="150"/>
      <c r="C11" s="151">
        <v>44934</v>
      </c>
      <c r="D11" s="118"/>
      <c r="E11" s="115" t="s">
        <v>64</v>
      </c>
      <c r="F11" s="116"/>
      <c r="G11" s="117">
        <v>44965</v>
      </c>
      <c r="H11" s="118"/>
      <c r="I11" s="115" t="s">
        <v>64</v>
      </c>
      <c r="J11" s="116"/>
      <c r="K11" s="117">
        <v>44993</v>
      </c>
      <c r="L11" s="118"/>
      <c r="M11" s="119" t="s">
        <v>65</v>
      </c>
      <c r="N11" s="120"/>
      <c r="O11" s="121">
        <v>45024</v>
      </c>
      <c r="P11" s="118"/>
      <c r="Q11" s="115" t="s">
        <v>66</v>
      </c>
      <c r="R11" s="116"/>
      <c r="S11" s="117">
        <v>45054</v>
      </c>
      <c r="T11" s="118"/>
      <c r="U11" s="115" t="s">
        <v>67</v>
      </c>
      <c r="V11" s="116"/>
      <c r="W11" s="117">
        <v>45085</v>
      </c>
      <c r="X11" s="118"/>
      <c r="Y11" s="122" t="s">
        <v>65</v>
      </c>
      <c r="Z11" s="123"/>
      <c r="AA11" s="124">
        <v>45115</v>
      </c>
      <c r="AB11" s="118"/>
      <c r="AC11" s="115" t="s">
        <v>68</v>
      </c>
      <c r="AD11" s="116"/>
      <c r="AE11" s="117">
        <v>45146</v>
      </c>
      <c r="AF11" s="118"/>
      <c r="AG11" s="115" t="s">
        <v>69</v>
      </c>
      <c r="AH11" s="116"/>
      <c r="AI11" s="117">
        <v>45177</v>
      </c>
      <c r="AJ11" s="118"/>
      <c r="AK11" s="152" t="s">
        <v>63</v>
      </c>
      <c r="AL11" s="153"/>
      <c r="AM11" s="154">
        <v>45207</v>
      </c>
      <c r="AN11" s="118"/>
      <c r="AO11" s="115" t="s">
        <v>64</v>
      </c>
      <c r="AP11" s="116"/>
      <c r="AQ11" s="117">
        <v>45238</v>
      </c>
      <c r="AR11" s="118"/>
      <c r="AS11" s="115" t="s">
        <v>69</v>
      </c>
      <c r="AT11" s="116"/>
      <c r="AU11" s="117">
        <v>45268</v>
      </c>
    </row>
    <row r="12" spans="1:47" x14ac:dyDescent="0.3">
      <c r="A12" s="115" t="s">
        <v>66</v>
      </c>
      <c r="B12" s="116"/>
      <c r="C12" s="117">
        <v>44935</v>
      </c>
      <c r="D12" s="118"/>
      <c r="E12" s="115" t="s">
        <v>67</v>
      </c>
      <c r="F12" s="116"/>
      <c r="G12" s="117">
        <v>44966</v>
      </c>
      <c r="H12" s="118"/>
      <c r="I12" s="115" t="s">
        <v>67</v>
      </c>
      <c r="J12" s="116"/>
      <c r="K12" s="117">
        <v>44994</v>
      </c>
      <c r="L12" s="118"/>
      <c r="M12" s="119" t="s">
        <v>63</v>
      </c>
      <c r="N12" s="120"/>
      <c r="O12" s="121">
        <v>45025</v>
      </c>
      <c r="P12" s="118"/>
      <c r="Q12" s="115" t="s">
        <v>68</v>
      </c>
      <c r="R12" s="116"/>
      <c r="S12" s="117">
        <v>45055</v>
      </c>
      <c r="T12" s="118"/>
      <c r="U12" s="115" t="s">
        <v>69</v>
      </c>
      <c r="V12" s="116"/>
      <c r="W12" s="117">
        <v>45086</v>
      </c>
      <c r="X12" s="118"/>
      <c r="Y12" s="122" t="s">
        <v>63</v>
      </c>
      <c r="Z12" s="123"/>
      <c r="AA12" s="124">
        <v>45116</v>
      </c>
      <c r="AB12" s="118"/>
      <c r="AC12" s="115" t="s">
        <v>64</v>
      </c>
      <c r="AD12" s="116"/>
      <c r="AE12" s="117">
        <v>45147</v>
      </c>
      <c r="AF12" s="118"/>
      <c r="AG12" s="125" t="s">
        <v>65</v>
      </c>
      <c r="AH12" s="126"/>
      <c r="AI12" s="127">
        <v>45178</v>
      </c>
      <c r="AJ12" s="118"/>
      <c r="AK12" s="115" t="s">
        <v>66</v>
      </c>
      <c r="AL12" s="116"/>
      <c r="AM12" s="117">
        <v>45208</v>
      </c>
      <c r="AN12" s="118"/>
      <c r="AO12" s="115" t="s">
        <v>67</v>
      </c>
      <c r="AP12" s="116"/>
      <c r="AQ12" s="117">
        <v>45239</v>
      </c>
      <c r="AR12" s="118"/>
      <c r="AS12" s="128" t="s">
        <v>65</v>
      </c>
      <c r="AT12" s="129"/>
      <c r="AU12" s="130">
        <v>45269</v>
      </c>
    </row>
    <row r="13" spans="1:47" x14ac:dyDescent="0.3">
      <c r="A13" s="115" t="s">
        <v>68</v>
      </c>
      <c r="B13" s="116"/>
      <c r="C13" s="117">
        <v>44936</v>
      </c>
      <c r="D13" s="118"/>
      <c r="E13" s="115" t="s">
        <v>69</v>
      </c>
      <c r="F13" s="116"/>
      <c r="G13" s="117">
        <v>44967</v>
      </c>
      <c r="H13" s="118"/>
      <c r="I13" s="115" t="s">
        <v>69</v>
      </c>
      <c r="J13" s="116"/>
      <c r="K13" s="117">
        <v>44995</v>
      </c>
      <c r="L13" s="118"/>
      <c r="M13" s="115" t="s">
        <v>66</v>
      </c>
      <c r="N13" s="116"/>
      <c r="O13" s="117">
        <v>45026</v>
      </c>
      <c r="P13" s="118"/>
      <c r="Q13" s="115" t="s">
        <v>64</v>
      </c>
      <c r="R13" s="116"/>
      <c r="S13" s="117">
        <v>45056</v>
      </c>
      <c r="T13" s="118"/>
      <c r="U13" s="131" t="s">
        <v>65</v>
      </c>
      <c r="V13" s="132"/>
      <c r="W13" s="133">
        <v>45087</v>
      </c>
      <c r="X13" s="118"/>
      <c r="Y13" s="115" t="s">
        <v>66</v>
      </c>
      <c r="Z13" s="116"/>
      <c r="AA13" s="117">
        <v>45117</v>
      </c>
      <c r="AB13" s="118"/>
      <c r="AC13" s="115" t="s">
        <v>67</v>
      </c>
      <c r="AD13" s="116"/>
      <c r="AE13" s="117">
        <v>45148</v>
      </c>
      <c r="AF13" s="118"/>
      <c r="AG13" s="125" t="s">
        <v>63</v>
      </c>
      <c r="AH13" s="126"/>
      <c r="AI13" s="127">
        <v>45179</v>
      </c>
      <c r="AJ13" s="118"/>
      <c r="AK13" s="115" t="s">
        <v>68</v>
      </c>
      <c r="AL13" s="116"/>
      <c r="AM13" s="117">
        <v>45209</v>
      </c>
      <c r="AN13" s="118"/>
      <c r="AO13" s="115" t="s">
        <v>69</v>
      </c>
      <c r="AP13" s="116"/>
      <c r="AQ13" s="117">
        <v>45240</v>
      </c>
      <c r="AR13" s="118"/>
      <c r="AS13" s="128" t="s">
        <v>63</v>
      </c>
      <c r="AT13" s="129"/>
      <c r="AU13" s="130">
        <v>45270</v>
      </c>
    </row>
    <row r="14" spans="1:47" x14ac:dyDescent="0.3">
      <c r="A14" s="115" t="s">
        <v>64</v>
      </c>
      <c r="B14" s="116"/>
      <c r="C14" s="117">
        <v>44937</v>
      </c>
      <c r="D14" s="118"/>
      <c r="E14" s="134" t="s">
        <v>65</v>
      </c>
      <c r="F14" s="135"/>
      <c r="G14" s="136">
        <v>44968</v>
      </c>
      <c r="H14" s="118"/>
      <c r="I14" s="137" t="s">
        <v>65</v>
      </c>
      <c r="J14" s="138"/>
      <c r="K14" s="139">
        <v>44996</v>
      </c>
      <c r="L14" s="118"/>
      <c r="M14" s="115" t="s">
        <v>68</v>
      </c>
      <c r="N14" s="116"/>
      <c r="O14" s="117">
        <v>45027</v>
      </c>
      <c r="P14" s="118"/>
      <c r="Q14" s="115" t="s">
        <v>67</v>
      </c>
      <c r="R14" s="116"/>
      <c r="S14" s="117">
        <v>45057</v>
      </c>
      <c r="T14" s="118"/>
      <c r="U14" s="131" t="s">
        <v>63</v>
      </c>
      <c r="V14" s="132"/>
      <c r="W14" s="133">
        <v>45088</v>
      </c>
      <c r="X14" s="118"/>
      <c r="Y14" s="115" t="s">
        <v>68</v>
      </c>
      <c r="Z14" s="116"/>
      <c r="AA14" s="117">
        <v>45118</v>
      </c>
      <c r="AB14" s="118"/>
      <c r="AC14" s="115" t="s">
        <v>69</v>
      </c>
      <c r="AD14" s="116"/>
      <c r="AE14" s="117">
        <v>45149</v>
      </c>
      <c r="AF14" s="118"/>
      <c r="AG14" s="115" t="s">
        <v>66</v>
      </c>
      <c r="AH14" s="116"/>
      <c r="AI14" s="117">
        <v>45180</v>
      </c>
      <c r="AJ14" s="118"/>
      <c r="AK14" s="115" t="s">
        <v>64</v>
      </c>
      <c r="AL14" s="116"/>
      <c r="AM14" s="117">
        <v>45210</v>
      </c>
      <c r="AN14" s="118"/>
      <c r="AO14" s="140" t="s">
        <v>65</v>
      </c>
      <c r="AP14" s="141"/>
      <c r="AQ14" s="142">
        <v>45241</v>
      </c>
      <c r="AR14" s="118"/>
      <c r="AS14" s="115" t="s">
        <v>66</v>
      </c>
      <c r="AT14" s="116"/>
      <c r="AU14" s="117">
        <v>45271</v>
      </c>
    </row>
    <row r="15" spans="1:47" x14ac:dyDescent="0.3">
      <c r="A15" s="115" t="s">
        <v>67</v>
      </c>
      <c r="B15" s="116"/>
      <c r="C15" s="117">
        <v>44938</v>
      </c>
      <c r="D15" s="118"/>
      <c r="E15" s="134" t="s">
        <v>63</v>
      </c>
      <c r="F15" s="135"/>
      <c r="G15" s="136">
        <v>44969</v>
      </c>
      <c r="H15" s="118"/>
      <c r="I15" s="137" t="s">
        <v>63</v>
      </c>
      <c r="J15" s="138"/>
      <c r="K15" s="139">
        <v>44997</v>
      </c>
      <c r="L15" s="118"/>
      <c r="M15" s="115" t="s">
        <v>64</v>
      </c>
      <c r="N15" s="116"/>
      <c r="O15" s="117">
        <v>45028</v>
      </c>
      <c r="P15" s="118"/>
      <c r="Q15" s="115" t="s">
        <v>69</v>
      </c>
      <c r="R15" s="116"/>
      <c r="S15" s="117">
        <v>45058</v>
      </c>
      <c r="T15" s="118"/>
      <c r="U15" s="115" t="s">
        <v>66</v>
      </c>
      <c r="V15" s="116"/>
      <c r="W15" s="117">
        <v>45089</v>
      </c>
      <c r="X15" s="118"/>
      <c r="Y15" s="115" t="s">
        <v>64</v>
      </c>
      <c r="Z15" s="116"/>
      <c r="AA15" s="117">
        <v>45119</v>
      </c>
      <c r="AB15" s="118"/>
      <c r="AC15" s="143" t="s">
        <v>65</v>
      </c>
      <c r="AD15" s="144"/>
      <c r="AE15" s="145">
        <v>45150</v>
      </c>
      <c r="AF15" s="118"/>
      <c r="AG15" s="115" t="s">
        <v>68</v>
      </c>
      <c r="AH15" s="116"/>
      <c r="AI15" s="117">
        <v>45181</v>
      </c>
      <c r="AJ15" s="118"/>
      <c r="AK15" s="115" t="s">
        <v>67</v>
      </c>
      <c r="AL15" s="116"/>
      <c r="AM15" s="117">
        <v>45211</v>
      </c>
      <c r="AN15" s="118"/>
      <c r="AO15" s="140" t="s">
        <v>63</v>
      </c>
      <c r="AP15" s="141"/>
      <c r="AQ15" s="142">
        <v>45242</v>
      </c>
      <c r="AR15" s="118"/>
      <c r="AS15" s="115" t="s">
        <v>68</v>
      </c>
      <c r="AT15" s="116"/>
      <c r="AU15" s="117">
        <v>45272</v>
      </c>
    </row>
    <row r="16" spans="1:47" x14ac:dyDescent="0.3">
      <c r="A16" s="115" t="s">
        <v>69</v>
      </c>
      <c r="B16" s="116"/>
      <c r="C16" s="117">
        <v>44939</v>
      </c>
      <c r="D16" s="118"/>
      <c r="E16" s="115" t="s">
        <v>66</v>
      </c>
      <c r="F16" s="116"/>
      <c r="G16" s="117">
        <v>44970</v>
      </c>
      <c r="H16" s="118"/>
      <c r="I16" s="115" t="s">
        <v>66</v>
      </c>
      <c r="J16" s="116"/>
      <c r="K16" s="117">
        <v>44998</v>
      </c>
      <c r="L16" s="118"/>
      <c r="M16" s="115" t="s">
        <v>67</v>
      </c>
      <c r="N16" s="116"/>
      <c r="O16" s="117">
        <v>45029</v>
      </c>
      <c r="P16" s="118"/>
      <c r="Q16" s="146" t="s">
        <v>65</v>
      </c>
      <c r="R16" s="147"/>
      <c r="S16" s="148">
        <v>45059</v>
      </c>
      <c r="T16" s="118"/>
      <c r="U16" s="115" t="s">
        <v>68</v>
      </c>
      <c r="V16" s="116"/>
      <c r="W16" s="117">
        <v>45090</v>
      </c>
      <c r="X16" s="118"/>
      <c r="Y16" s="115" t="s">
        <v>67</v>
      </c>
      <c r="Z16" s="116"/>
      <c r="AA16" s="117">
        <v>45120</v>
      </c>
      <c r="AB16" s="118"/>
      <c r="AC16" s="143" t="s">
        <v>63</v>
      </c>
      <c r="AD16" s="144"/>
      <c r="AE16" s="145">
        <v>45151</v>
      </c>
      <c r="AF16" s="118"/>
      <c r="AG16" s="115" t="s">
        <v>64</v>
      </c>
      <c r="AH16" s="116"/>
      <c r="AI16" s="117">
        <v>45182</v>
      </c>
      <c r="AJ16" s="118"/>
      <c r="AK16" s="115" t="s">
        <v>69</v>
      </c>
      <c r="AL16" s="116"/>
      <c r="AM16" s="117">
        <v>45212</v>
      </c>
      <c r="AN16" s="118"/>
      <c r="AO16" s="115" t="s">
        <v>66</v>
      </c>
      <c r="AP16" s="116"/>
      <c r="AQ16" s="117">
        <v>45243</v>
      </c>
      <c r="AR16" s="118"/>
      <c r="AS16" s="115" t="s">
        <v>64</v>
      </c>
      <c r="AT16" s="116"/>
      <c r="AU16" s="117">
        <v>45273</v>
      </c>
    </row>
    <row r="17" spans="1:47" x14ac:dyDescent="0.3">
      <c r="A17" s="149" t="s">
        <v>65</v>
      </c>
      <c r="B17" s="150"/>
      <c r="C17" s="151">
        <v>44940</v>
      </c>
      <c r="D17" s="118"/>
      <c r="E17" s="115" t="s">
        <v>68</v>
      </c>
      <c r="F17" s="116"/>
      <c r="G17" s="117">
        <v>44971</v>
      </c>
      <c r="H17" s="118"/>
      <c r="I17" s="115" t="s">
        <v>68</v>
      </c>
      <c r="J17" s="116"/>
      <c r="K17" s="117">
        <v>44999</v>
      </c>
      <c r="L17" s="118"/>
      <c r="M17" s="115" t="s">
        <v>69</v>
      </c>
      <c r="N17" s="116"/>
      <c r="O17" s="117">
        <v>45030</v>
      </c>
      <c r="P17" s="118"/>
      <c r="Q17" s="146" t="s">
        <v>63</v>
      </c>
      <c r="R17" s="147"/>
      <c r="S17" s="148">
        <v>45060</v>
      </c>
      <c r="T17" s="118"/>
      <c r="U17" s="115" t="s">
        <v>64</v>
      </c>
      <c r="V17" s="116"/>
      <c r="W17" s="117">
        <v>45091</v>
      </c>
      <c r="X17" s="118"/>
      <c r="Y17" s="115" t="s">
        <v>69</v>
      </c>
      <c r="Z17" s="116"/>
      <c r="AA17" s="117">
        <v>45121</v>
      </c>
      <c r="AB17" s="118"/>
      <c r="AC17" s="115" t="s">
        <v>66</v>
      </c>
      <c r="AD17" s="116"/>
      <c r="AE17" s="117">
        <v>45152</v>
      </c>
      <c r="AF17" s="118"/>
      <c r="AG17" s="115" t="s">
        <v>67</v>
      </c>
      <c r="AH17" s="116"/>
      <c r="AI17" s="117">
        <v>45183</v>
      </c>
      <c r="AJ17" s="118"/>
      <c r="AK17" s="152" t="s">
        <v>65</v>
      </c>
      <c r="AL17" s="153"/>
      <c r="AM17" s="154">
        <v>45213</v>
      </c>
      <c r="AN17" s="118"/>
      <c r="AO17" s="115" t="s">
        <v>68</v>
      </c>
      <c r="AP17" s="116"/>
      <c r="AQ17" s="117">
        <v>45244</v>
      </c>
      <c r="AR17" s="118"/>
      <c r="AS17" s="115" t="s">
        <v>67</v>
      </c>
      <c r="AT17" s="116"/>
      <c r="AU17" s="117">
        <v>45274</v>
      </c>
    </row>
    <row r="18" spans="1:47" x14ac:dyDescent="0.3">
      <c r="A18" s="149" t="s">
        <v>63</v>
      </c>
      <c r="B18" s="150"/>
      <c r="C18" s="151">
        <v>44941</v>
      </c>
      <c r="D18" s="118"/>
      <c r="E18" s="115" t="s">
        <v>64</v>
      </c>
      <c r="F18" s="116"/>
      <c r="G18" s="117">
        <v>44972</v>
      </c>
      <c r="H18" s="118"/>
      <c r="I18" s="115" t="s">
        <v>64</v>
      </c>
      <c r="J18" s="116"/>
      <c r="K18" s="117">
        <v>45000</v>
      </c>
      <c r="L18" s="118"/>
      <c r="M18" s="119" t="s">
        <v>65</v>
      </c>
      <c r="N18" s="120"/>
      <c r="O18" s="121">
        <v>45031</v>
      </c>
      <c r="P18" s="118"/>
      <c r="Q18" s="115" t="s">
        <v>66</v>
      </c>
      <c r="R18" s="116"/>
      <c r="S18" s="117">
        <v>45061</v>
      </c>
      <c r="T18" s="118"/>
      <c r="U18" s="115" t="s">
        <v>67</v>
      </c>
      <c r="V18" s="116"/>
      <c r="W18" s="117">
        <v>45092</v>
      </c>
      <c r="X18" s="118"/>
      <c r="Y18" s="122" t="s">
        <v>65</v>
      </c>
      <c r="Z18" s="123"/>
      <c r="AA18" s="124">
        <v>45122</v>
      </c>
      <c r="AB18" s="118"/>
      <c r="AC18" s="115" t="s">
        <v>68</v>
      </c>
      <c r="AD18" s="116"/>
      <c r="AE18" s="117">
        <v>45153</v>
      </c>
      <c r="AF18" s="118"/>
      <c r="AG18" s="115" t="s">
        <v>69</v>
      </c>
      <c r="AH18" s="116"/>
      <c r="AI18" s="117">
        <v>45184</v>
      </c>
      <c r="AJ18" s="118"/>
      <c r="AK18" s="152" t="s">
        <v>63</v>
      </c>
      <c r="AL18" s="153"/>
      <c r="AM18" s="154">
        <v>45214</v>
      </c>
      <c r="AN18" s="118"/>
      <c r="AO18" s="115" t="s">
        <v>64</v>
      </c>
      <c r="AP18" s="116"/>
      <c r="AQ18" s="117">
        <v>45245</v>
      </c>
      <c r="AR18" s="118"/>
      <c r="AS18" s="115" t="s">
        <v>69</v>
      </c>
      <c r="AT18" s="116"/>
      <c r="AU18" s="117">
        <v>45275</v>
      </c>
    </row>
    <row r="19" spans="1:47" x14ac:dyDescent="0.3">
      <c r="A19" s="115" t="s">
        <v>66</v>
      </c>
      <c r="B19" s="116"/>
      <c r="C19" s="117">
        <v>44942</v>
      </c>
      <c r="D19" s="118"/>
      <c r="E19" s="115" t="s">
        <v>67</v>
      </c>
      <c r="F19" s="116"/>
      <c r="G19" s="117">
        <v>44973</v>
      </c>
      <c r="H19" s="118"/>
      <c r="I19" s="115" t="s">
        <v>67</v>
      </c>
      <c r="J19" s="116"/>
      <c r="K19" s="117">
        <v>45001</v>
      </c>
      <c r="L19" s="118"/>
      <c r="M19" s="119" t="s">
        <v>63</v>
      </c>
      <c r="N19" s="120"/>
      <c r="O19" s="121">
        <v>45032</v>
      </c>
      <c r="P19" s="118"/>
      <c r="Q19" s="115" t="s">
        <v>68</v>
      </c>
      <c r="R19" s="116"/>
      <c r="S19" s="117">
        <v>45062</v>
      </c>
      <c r="T19" s="118"/>
      <c r="U19" s="115" t="s">
        <v>69</v>
      </c>
      <c r="V19" s="116"/>
      <c r="W19" s="117">
        <v>45093</v>
      </c>
      <c r="X19" s="118"/>
      <c r="Y19" s="122" t="s">
        <v>63</v>
      </c>
      <c r="Z19" s="123"/>
      <c r="AA19" s="124">
        <v>45123</v>
      </c>
      <c r="AB19" s="118"/>
      <c r="AC19" s="115" t="s">
        <v>64</v>
      </c>
      <c r="AD19" s="116"/>
      <c r="AE19" s="117">
        <v>45154</v>
      </c>
      <c r="AF19" s="118"/>
      <c r="AG19" s="125" t="s">
        <v>65</v>
      </c>
      <c r="AH19" s="126"/>
      <c r="AI19" s="127">
        <v>45185</v>
      </c>
      <c r="AJ19" s="118"/>
      <c r="AK19" s="115" t="s">
        <v>66</v>
      </c>
      <c r="AL19" s="116"/>
      <c r="AM19" s="117">
        <v>45215</v>
      </c>
      <c r="AN19" s="118"/>
      <c r="AO19" s="115" t="s">
        <v>67</v>
      </c>
      <c r="AP19" s="116"/>
      <c r="AQ19" s="117">
        <v>45246</v>
      </c>
      <c r="AR19" s="118"/>
      <c r="AS19" s="128" t="s">
        <v>65</v>
      </c>
      <c r="AT19" s="129"/>
      <c r="AU19" s="130">
        <v>45276</v>
      </c>
    </row>
    <row r="20" spans="1:47" x14ac:dyDescent="0.3">
      <c r="A20" s="115" t="s">
        <v>68</v>
      </c>
      <c r="B20" s="116"/>
      <c r="C20" s="117">
        <v>44943</v>
      </c>
      <c r="D20" s="118"/>
      <c r="E20" s="115" t="s">
        <v>69</v>
      </c>
      <c r="F20" s="116"/>
      <c r="G20" s="117">
        <v>44974</v>
      </c>
      <c r="H20" s="118"/>
      <c r="I20" s="115" t="s">
        <v>69</v>
      </c>
      <c r="J20" s="116"/>
      <c r="K20" s="117">
        <v>45002</v>
      </c>
      <c r="L20" s="118"/>
      <c r="M20" s="115" t="s">
        <v>66</v>
      </c>
      <c r="N20" s="116"/>
      <c r="O20" s="117">
        <v>45033</v>
      </c>
      <c r="P20" s="118"/>
      <c r="Q20" s="115" t="s">
        <v>64</v>
      </c>
      <c r="R20" s="116"/>
      <c r="S20" s="117">
        <v>45063</v>
      </c>
      <c r="T20" s="118"/>
      <c r="U20" s="131" t="s">
        <v>65</v>
      </c>
      <c r="V20" s="132"/>
      <c r="W20" s="133">
        <v>45094</v>
      </c>
      <c r="X20" s="118"/>
      <c r="Y20" s="115" t="s">
        <v>66</v>
      </c>
      <c r="Z20" s="116"/>
      <c r="AA20" s="117">
        <v>45124</v>
      </c>
      <c r="AB20" s="118"/>
      <c r="AC20" s="115" t="s">
        <v>67</v>
      </c>
      <c r="AD20" s="116"/>
      <c r="AE20" s="117">
        <v>45155</v>
      </c>
      <c r="AF20" s="118"/>
      <c r="AG20" s="125" t="s">
        <v>63</v>
      </c>
      <c r="AH20" s="126"/>
      <c r="AI20" s="127">
        <v>45186</v>
      </c>
      <c r="AJ20" s="118"/>
      <c r="AK20" s="115" t="s">
        <v>68</v>
      </c>
      <c r="AL20" s="116"/>
      <c r="AM20" s="117">
        <v>45216</v>
      </c>
      <c r="AN20" s="118"/>
      <c r="AO20" s="115" t="s">
        <v>69</v>
      </c>
      <c r="AP20" s="116"/>
      <c r="AQ20" s="117">
        <v>45247</v>
      </c>
      <c r="AR20" s="118"/>
      <c r="AS20" s="128" t="s">
        <v>63</v>
      </c>
      <c r="AT20" s="129"/>
      <c r="AU20" s="130">
        <v>45277</v>
      </c>
    </row>
    <row r="21" spans="1:47" x14ac:dyDescent="0.3">
      <c r="A21" s="115" t="s">
        <v>64</v>
      </c>
      <c r="B21" s="116"/>
      <c r="C21" s="117">
        <v>44944</v>
      </c>
      <c r="D21" s="118"/>
      <c r="E21" s="134" t="s">
        <v>65</v>
      </c>
      <c r="F21" s="135"/>
      <c r="G21" s="136">
        <v>44975</v>
      </c>
      <c r="H21" s="118"/>
      <c r="I21" s="137" t="s">
        <v>65</v>
      </c>
      <c r="J21" s="138"/>
      <c r="K21" s="139">
        <v>45003</v>
      </c>
      <c r="L21" s="118"/>
      <c r="M21" s="115" t="s">
        <v>68</v>
      </c>
      <c r="N21" s="116"/>
      <c r="O21" s="117">
        <v>45034</v>
      </c>
      <c r="P21" s="118"/>
      <c r="Q21" s="115" t="s">
        <v>67</v>
      </c>
      <c r="R21" s="116"/>
      <c r="S21" s="117">
        <v>45064</v>
      </c>
      <c r="T21" s="118"/>
      <c r="U21" s="131" t="s">
        <v>63</v>
      </c>
      <c r="V21" s="132"/>
      <c r="W21" s="133">
        <v>45095</v>
      </c>
      <c r="X21" s="118"/>
      <c r="Y21" s="115" t="s">
        <v>68</v>
      </c>
      <c r="Z21" s="116"/>
      <c r="AA21" s="117">
        <v>45125</v>
      </c>
      <c r="AB21" s="118"/>
      <c r="AC21" s="115" t="s">
        <v>69</v>
      </c>
      <c r="AD21" s="116"/>
      <c r="AE21" s="117">
        <v>45156</v>
      </c>
      <c r="AF21" s="118"/>
      <c r="AG21" s="115" t="s">
        <v>66</v>
      </c>
      <c r="AH21" s="116"/>
      <c r="AI21" s="117">
        <v>45187</v>
      </c>
      <c r="AJ21" s="118"/>
      <c r="AK21" s="115" t="s">
        <v>64</v>
      </c>
      <c r="AL21" s="116"/>
      <c r="AM21" s="117">
        <v>45217</v>
      </c>
      <c r="AN21" s="118"/>
      <c r="AO21" s="140" t="s">
        <v>65</v>
      </c>
      <c r="AP21" s="141"/>
      <c r="AQ21" s="142">
        <v>45248</v>
      </c>
      <c r="AR21" s="118"/>
      <c r="AS21" s="115" t="s">
        <v>66</v>
      </c>
      <c r="AT21" s="116"/>
      <c r="AU21" s="117">
        <v>45278</v>
      </c>
    </row>
    <row r="22" spans="1:47" x14ac:dyDescent="0.3">
      <c r="A22" s="115" t="s">
        <v>67</v>
      </c>
      <c r="B22" s="116"/>
      <c r="C22" s="117">
        <v>44945</v>
      </c>
      <c r="D22" s="118"/>
      <c r="E22" s="134" t="s">
        <v>63</v>
      </c>
      <c r="F22" s="135"/>
      <c r="G22" s="136">
        <v>44976</v>
      </c>
      <c r="H22" s="118"/>
      <c r="I22" s="137" t="s">
        <v>63</v>
      </c>
      <c r="J22" s="138"/>
      <c r="K22" s="139">
        <v>45004</v>
      </c>
      <c r="L22" s="118"/>
      <c r="M22" s="115" t="s">
        <v>64</v>
      </c>
      <c r="N22" s="116"/>
      <c r="O22" s="117">
        <v>45035</v>
      </c>
      <c r="P22" s="118"/>
      <c r="Q22" s="115" t="s">
        <v>69</v>
      </c>
      <c r="R22" s="116"/>
      <c r="S22" s="117">
        <v>45065</v>
      </c>
      <c r="T22" s="118"/>
      <c r="U22" s="115" t="s">
        <v>66</v>
      </c>
      <c r="V22" s="116"/>
      <c r="W22" s="117">
        <v>45096</v>
      </c>
      <c r="X22" s="118"/>
      <c r="Y22" s="115" t="s">
        <v>64</v>
      </c>
      <c r="Z22" s="116"/>
      <c r="AA22" s="117">
        <v>45126</v>
      </c>
      <c r="AB22" s="118"/>
      <c r="AC22" s="143" t="s">
        <v>65</v>
      </c>
      <c r="AD22" s="144"/>
      <c r="AE22" s="145">
        <v>45157</v>
      </c>
      <c r="AF22" s="118"/>
      <c r="AG22" s="115" t="s">
        <v>68</v>
      </c>
      <c r="AH22" s="116"/>
      <c r="AI22" s="117">
        <v>45188</v>
      </c>
      <c r="AJ22" s="118"/>
      <c r="AK22" s="115" t="s">
        <v>67</v>
      </c>
      <c r="AL22" s="116"/>
      <c r="AM22" s="117">
        <v>45218</v>
      </c>
      <c r="AN22" s="118"/>
      <c r="AO22" s="140" t="s">
        <v>63</v>
      </c>
      <c r="AP22" s="141"/>
      <c r="AQ22" s="142">
        <v>45249</v>
      </c>
      <c r="AR22" s="118"/>
      <c r="AS22" s="115" t="s">
        <v>68</v>
      </c>
      <c r="AT22" s="116"/>
      <c r="AU22" s="117">
        <v>45279</v>
      </c>
    </row>
    <row r="23" spans="1:47" x14ac:dyDescent="0.3">
      <c r="A23" s="115" t="s">
        <v>69</v>
      </c>
      <c r="B23" s="116"/>
      <c r="C23" s="117">
        <v>44946</v>
      </c>
      <c r="D23" s="118"/>
      <c r="E23" s="115" t="s">
        <v>66</v>
      </c>
      <c r="F23" s="116"/>
      <c r="G23" s="117">
        <v>44977</v>
      </c>
      <c r="H23" s="118"/>
      <c r="I23" s="115" t="s">
        <v>66</v>
      </c>
      <c r="J23" s="116"/>
      <c r="K23" s="117">
        <v>45005</v>
      </c>
      <c r="L23" s="118"/>
      <c r="M23" s="115" t="s">
        <v>67</v>
      </c>
      <c r="N23" s="116"/>
      <c r="O23" s="117">
        <v>45036</v>
      </c>
      <c r="P23" s="118"/>
      <c r="Q23" s="146" t="s">
        <v>65</v>
      </c>
      <c r="R23" s="147"/>
      <c r="S23" s="148">
        <v>45066</v>
      </c>
      <c r="T23" s="118"/>
      <c r="U23" s="115" t="s">
        <v>68</v>
      </c>
      <c r="V23" s="116"/>
      <c r="W23" s="117">
        <v>45097</v>
      </c>
      <c r="X23" s="118"/>
      <c r="Y23" s="115" t="s">
        <v>67</v>
      </c>
      <c r="Z23" s="116"/>
      <c r="AA23" s="117">
        <v>45127</v>
      </c>
      <c r="AB23" s="118"/>
      <c r="AC23" s="143" t="s">
        <v>63</v>
      </c>
      <c r="AD23" s="144"/>
      <c r="AE23" s="145">
        <v>45158</v>
      </c>
      <c r="AF23" s="118"/>
      <c r="AG23" s="115" t="s">
        <v>64</v>
      </c>
      <c r="AH23" s="116"/>
      <c r="AI23" s="117">
        <v>45189</v>
      </c>
      <c r="AJ23" s="118"/>
      <c r="AK23" s="115" t="s">
        <v>69</v>
      </c>
      <c r="AL23" s="116"/>
      <c r="AM23" s="117">
        <v>45219</v>
      </c>
      <c r="AN23" s="118"/>
      <c r="AO23" s="115" t="s">
        <v>66</v>
      </c>
      <c r="AP23" s="116"/>
      <c r="AQ23" s="117">
        <v>45250</v>
      </c>
      <c r="AR23" s="118"/>
      <c r="AS23" s="115" t="s">
        <v>64</v>
      </c>
      <c r="AT23" s="116"/>
      <c r="AU23" s="117">
        <v>45280</v>
      </c>
    </row>
    <row r="24" spans="1:47" x14ac:dyDescent="0.3">
      <c r="A24" s="149" t="s">
        <v>65</v>
      </c>
      <c r="B24" s="150"/>
      <c r="C24" s="151">
        <v>44947</v>
      </c>
      <c r="D24" s="118"/>
      <c r="E24" s="115" t="s">
        <v>68</v>
      </c>
      <c r="F24" s="116"/>
      <c r="G24" s="117">
        <v>44978</v>
      </c>
      <c r="H24" s="118"/>
      <c r="I24" s="115" t="s">
        <v>68</v>
      </c>
      <c r="J24" s="116"/>
      <c r="K24" s="117">
        <v>45006</v>
      </c>
      <c r="L24" s="118"/>
      <c r="M24" s="115" t="s">
        <v>69</v>
      </c>
      <c r="N24" s="116"/>
      <c r="O24" s="117">
        <v>45037</v>
      </c>
      <c r="P24" s="118"/>
      <c r="Q24" s="146" t="s">
        <v>63</v>
      </c>
      <c r="R24" s="147"/>
      <c r="S24" s="148">
        <v>45067</v>
      </c>
      <c r="T24" s="118"/>
      <c r="U24" s="115" t="s">
        <v>64</v>
      </c>
      <c r="V24" s="116"/>
      <c r="W24" s="117">
        <v>45098</v>
      </c>
      <c r="X24" s="118"/>
      <c r="Y24" s="115" t="s">
        <v>69</v>
      </c>
      <c r="Z24" s="116"/>
      <c r="AA24" s="117">
        <v>45128</v>
      </c>
      <c r="AB24" s="118"/>
      <c r="AC24" s="115" t="s">
        <v>66</v>
      </c>
      <c r="AD24" s="116"/>
      <c r="AE24" s="117">
        <v>45159</v>
      </c>
      <c r="AF24" s="118"/>
      <c r="AG24" s="115" t="s">
        <v>67</v>
      </c>
      <c r="AH24" s="116"/>
      <c r="AI24" s="117">
        <v>45190</v>
      </c>
      <c r="AJ24" s="118"/>
      <c r="AK24" s="152" t="s">
        <v>65</v>
      </c>
      <c r="AL24" s="153"/>
      <c r="AM24" s="154">
        <v>45220</v>
      </c>
      <c r="AN24" s="118"/>
      <c r="AO24" s="115" t="s">
        <v>68</v>
      </c>
      <c r="AP24" s="116"/>
      <c r="AQ24" s="117">
        <v>45251</v>
      </c>
      <c r="AR24" s="118"/>
      <c r="AS24" s="115" t="s">
        <v>67</v>
      </c>
      <c r="AT24" s="116"/>
      <c r="AU24" s="117">
        <v>45281</v>
      </c>
    </row>
    <row r="25" spans="1:47" x14ac:dyDescent="0.3">
      <c r="A25" s="149" t="s">
        <v>63</v>
      </c>
      <c r="B25" s="150"/>
      <c r="C25" s="151">
        <v>44948</v>
      </c>
      <c r="D25" s="118"/>
      <c r="E25" s="115" t="s">
        <v>64</v>
      </c>
      <c r="F25" s="116"/>
      <c r="G25" s="117">
        <v>44979</v>
      </c>
      <c r="H25" s="118"/>
      <c r="I25" s="115" t="s">
        <v>64</v>
      </c>
      <c r="J25" s="116"/>
      <c r="K25" s="117">
        <v>45007</v>
      </c>
      <c r="L25" s="118"/>
      <c r="M25" s="119" t="s">
        <v>65</v>
      </c>
      <c r="N25" s="120"/>
      <c r="O25" s="121">
        <v>45038</v>
      </c>
      <c r="P25" s="118"/>
      <c r="Q25" s="115" t="s">
        <v>66</v>
      </c>
      <c r="R25" s="116"/>
      <c r="S25" s="117">
        <v>45068</v>
      </c>
      <c r="T25" s="118"/>
      <c r="U25" s="115" t="s">
        <v>67</v>
      </c>
      <c r="V25" s="116"/>
      <c r="W25" s="117">
        <v>45099</v>
      </c>
      <c r="X25" s="118"/>
      <c r="Y25" s="122" t="s">
        <v>65</v>
      </c>
      <c r="Z25" s="123"/>
      <c r="AA25" s="124">
        <v>45129</v>
      </c>
      <c r="AB25" s="118"/>
      <c r="AC25" s="115" t="s">
        <v>68</v>
      </c>
      <c r="AD25" s="116"/>
      <c r="AE25" s="117">
        <v>45160</v>
      </c>
      <c r="AF25" s="118"/>
      <c r="AG25" s="115" t="s">
        <v>69</v>
      </c>
      <c r="AH25" s="116"/>
      <c r="AI25" s="117">
        <v>45191</v>
      </c>
      <c r="AJ25" s="118"/>
      <c r="AK25" s="152" t="s">
        <v>63</v>
      </c>
      <c r="AL25" s="153"/>
      <c r="AM25" s="154">
        <v>45221</v>
      </c>
      <c r="AN25" s="118"/>
      <c r="AO25" s="115" t="s">
        <v>64</v>
      </c>
      <c r="AP25" s="116"/>
      <c r="AQ25" s="117">
        <v>45252</v>
      </c>
      <c r="AR25" s="118"/>
      <c r="AS25" s="115" t="s">
        <v>69</v>
      </c>
      <c r="AT25" s="116"/>
      <c r="AU25" s="117">
        <v>45282</v>
      </c>
    </row>
    <row r="26" spans="1:47" x14ac:dyDescent="0.3">
      <c r="A26" s="115" t="s">
        <v>66</v>
      </c>
      <c r="B26" s="116"/>
      <c r="C26" s="117">
        <v>44949</v>
      </c>
      <c r="D26" s="118"/>
      <c r="E26" s="115" t="s">
        <v>67</v>
      </c>
      <c r="F26" s="116"/>
      <c r="G26" s="117">
        <v>44980</v>
      </c>
      <c r="H26" s="118"/>
      <c r="I26" s="115" t="s">
        <v>67</v>
      </c>
      <c r="J26" s="116"/>
      <c r="K26" s="117">
        <v>45008</v>
      </c>
      <c r="L26" s="118"/>
      <c r="M26" s="119" t="s">
        <v>63</v>
      </c>
      <c r="N26" s="120"/>
      <c r="O26" s="121">
        <v>45039</v>
      </c>
      <c r="P26" s="118"/>
      <c r="Q26" s="115" t="s">
        <v>68</v>
      </c>
      <c r="R26" s="116"/>
      <c r="S26" s="117">
        <v>45069</v>
      </c>
      <c r="T26" s="118"/>
      <c r="U26" s="115" t="s">
        <v>69</v>
      </c>
      <c r="V26" s="116"/>
      <c r="W26" s="117">
        <v>45100</v>
      </c>
      <c r="X26" s="118"/>
      <c r="Y26" s="122" t="s">
        <v>63</v>
      </c>
      <c r="Z26" s="123"/>
      <c r="AA26" s="124">
        <v>45130</v>
      </c>
      <c r="AB26" s="118"/>
      <c r="AC26" s="115" t="s">
        <v>64</v>
      </c>
      <c r="AD26" s="116"/>
      <c r="AE26" s="117">
        <v>45161</v>
      </c>
      <c r="AF26" s="118"/>
      <c r="AG26" s="125" t="s">
        <v>65</v>
      </c>
      <c r="AH26" s="126"/>
      <c r="AI26" s="127">
        <v>45192</v>
      </c>
      <c r="AJ26" s="118"/>
      <c r="AK26" s="115" t="s">
        <v>66</v>
      </c>
      <c r="AL26" s="116"/>
      <c r="AM26" s="117">
        <v>45222</v>
      </c>
      <c r="AN26" s="118"/>
      <c r="AO26" s="115" t="s">
        <v>67</v>
      </c>
      <c r="AP26" s="116"/>
      <c r="AQ26" s="117">
        <v>45253</v>
      </c>
      <c r="AR26" s="118"/>
      <c r="AS26" s="128" t="s">
        <v>65</v>
      </c>
      <c r="AT26" s="129"/>
      <c r="AU26" s="130">
        <v>45283</v>
      </c>
    </row>
    <row r="27" spans="1:47" x14ac:dyDescent="0.3">
      <c r="A27" s="115" t="s">
        <v>68</v>
      </c>
      <c r="B27" s="116"/>
      <c r="C27" s="117">
        <v>44950</v>
      </c>
      <c r="D27" s="118"/>
      <c r="E27" s="115" t="s">
        <v>69</v>
      </c>
      <c r="F27" s="116"/>
      <c r="G27" s="117">
        <v>44981</v>
      </c>
      <c r="H27" s="118"/>
      <c r="I27" s="115" t="s">
        <v>69</v>
      </c>
      <c r="J27" s="116"/>
      <c r="K27" s="117">
        <v>45009</v>
      </c>
      <c r="L27" s="118"/>
      <c r="M27" s="115" t="s">
        <v>66</v>
      </c>
      <c r="N27" s="116"/>
      <c r="O27" s="117">
        <v>45040</v>
      </c>
      <c r="P27" s="118"/>
      <c r="Q27" s="115" t="s">
        <v>64</v>
      </c>
      <c r="R27" s="116"/>
      <c r="S27" s="117">
        <v>45070</v>
      </c>
      <c r="T27" s="118"/>
      <c r="U27" s="131" t="s">
        <v>65</v>
      </c>
      <c r="V27" s="132"/>
      <c r="W27" s="133">
        <v>45101</v>
      </c>
      <c r="X27" s="118"/>
      <c r="Y27" s="115" t="s">
        <v>66</v>
      </c>
      <c r="Z27" s="116"/>
      <c r="AA27" s="117">
        <v>45131</v>
      </c>
      <c r="AB27" s="118"/>
      <c r="AC27" s="115" t="s">
        <v>67</v>
      </c>
      <c r="AD27" s="116"/>
      <c r="AE27" s="117">
        <v>45162</v>
      </c>
      <c r="AF27" s="118"/>
      <c r="AG27" s="125" t="s">
        <v>63</v>
      </c>
      <c r="AH27" s="126"/>
      <c r="AI27" s="127">
        <v>45193</v>
      </c>
      <c r="AJ27" s="118"/>
      <c r="AK27" s="115" t="s">
        <v>68</v>
      </c>
      <c r="AL27" s="116"/>
      <c r="AM27" s="117">
        <v>45223</v>
      </c>
      <c r="AN27" s="118"/>
      <c r="AO27" s="115" t="s">
        <v>69</v>
      </c>
      <c r="AP27" s="116"/>
      <c r="AQ27" s="117">
        <v>45254</v>
      </c>
      <c r="AR27" s="118"/>
      <c r="AS27" s="128" t="s">
        <v>63</v>
      </c>
      <c r="AT27" s="129"/>
      <c r="AU27" s="130">
        <v>45284</v>
      </c>
    </row>
    <row r="28" spans="1:47" x14ac:dyDescent="0.3">
      <c r="A28" s="115" t="s">
        <v>64</v>
      </c>
      <c r="B28" s="116"/>
      <c r="C28" s="117">
        <v>44951</v>
      </c>
      <c r="D28" s="118"/>
      <c r="E28" s="134" t="s">
        <v>65</v>
      </c>
      <c r="F28" s="135"/>
      <c r="G28" s="136">
        <v>44982</v>
      </c>
      <c r="H28" s="118"/>
      <c r="I28" s="137" t="s">
        <v>65</v>
      </c>
      <c r="J28" s="138"/>
      <c r="K28" s="139">
        <v>45010</v>
      </c>
      <c r="L28" s="118"/>
      <c r="M28" s="115" t="s">
        <v>68</v>
      </c>
      <c r="N28" s="116"/>
      <c r="O28" s="117">
        <v>45041</v>
      </c>
      <c r="P28" s="118"/>
      <c r="Q28" s="115" t="s">
        <v>67</v>
      </c>
      <c r="R28" s="116"/>
      <c r="S28" s="117">
        <v>45071</v>
      </c>
      <c r="T28" s="118"/>
      <c r="U28" s="131" t="s">
        <v>63</v>
      </c>
      <c r="V28" s="132"/>
      <c r="W28" s="133">
        <v>45102</v>
      </c>
      <c r="X28" s="118"/>
      <c r="Y28" s="115" t="s">
        <v>68</v>
      </c>
      <c r="Z28" s="116"/>
      <c r="AA28" s="117">
        <v>45132</v>
      </c>
      <c r="AB28" s="118"/>
      <c r="AC28" s="115" t="s">
        <v>69</v>
      </c>
      <c r="AD28" s="116"/>
      <c r="AE28" s="117">
        <v>45163</v>
      </c>
      <c r="AF28" s="118"/>
      <c r="AG28" s="115" t="s">
        <v>66</v>
      </c>
      <c r="AH28" s="116"/>
      <c r="AI28" s="117">
        <v>45194</v>
      </c>
      <c r="AJ28" s="118"/>
      <c r="AK28" s="115" t="s">
        <v>64</v>
      </c>
      <c r="AL28" s="116"/>
      <c r="AM28" s="117">
        <v>45224</v>
      </c>
      <c r="AN28" s="118"/>
      <c r="AO28" s="140" t="s">
        <v>65</v>
      </c>
      <c r="AP28" s="141"/>
      <c r="AQ28" s="142">
        <v>45255</v>
      </c>
      <c r="AR28" s="118"/>
      <c r="AS28" s="115" t="s">
        <v>66</v>
      </c>
      <c r="AT28" s="116"/>
      <c r="AU28" s="117">
        <v>45285</v>
      </c>
    </row>
    <row r="29" spans="1:47" x14ac:dyDescent="0.3">
      <c r="A29" s="115" t="s">
        <v>67</v>
      </c>
      <c r="B29" s="116"/>
      <c r="C29" s="117">
        <v>44952</v>
      </c>
      <c r="D29" s="118"/>
      <c r="E29" s="134" t="s">
        <v>63</v>
      </c>
      <c r="F29" s="135"/>
      <c r="G29" s="136">
        <v>44983</v>
      </c>
      <c r="H29" s="118"/>
      <c r="I29" s="137" t="s">
        <v>63</v>
      </c>
      <c r="J29" s="138"/>
      <c r="K29" s="139">
        <v>45011</v>
      </c>
      <c r="L29" s="118"/>
      <c r="M29" s="115" t="s">
        <v>64</v>
      </c>
      <c r="N29" s="116"/>
      <c r="O29" s="117">
        <v>45042</v>
      </c>
      <c r="P29" s="118"/>
      <c r="Q29" s="115" t="s">
        <v>69</v>
      </c>
      <c r="R29" s="116"/>
      <c r="S29" s="117">
        <v>45072</v>
      </c>
      <c r="T29" s="118"/>
      <c r="U29" s="115" t="s">
        <v>66</v>
      </c>
      <c r="V29" s="116"/>
      <c r="W29" s="117">
        <v>45103</v>
      </c>
      <c r="X29" s="118"/>
      <c r="Y29" s="115" t="s">
        <v>64</v>
      </c>
      <c r="Z29" s="116"/>
      <c r="AA29" s="117">
        <v>45133</v>
      </c>
      <c r="AB29" s="118"/>
      <c r="AC29" s="143" t="s">
        <v>65</v>
      </c>
      <c r="AD29" s="144"/>
      <c r="AE29" s="145">
        <v>45164</v>
      </c>
      <c r="AF29" s="118"/>
      <c r="AG29" s="115" t="s">
        <v>68</v>
      </c>
      <c r="AH29" s="116"/>
      <c r="AI29" s="117">
        <v>45195</v>
      </c>
      <c r="AJ29" s="118"/>
      <c r="AK29" s="115" t="s">
        <v>67</v>
      </c>
      <c r="AL29" s="116"/>
      <c r="AM29" s="117">
        <v>45225</v>
      </c>
      <c r="AN29" s="118"/>
      <c r="AO29" s="140" t="s">
        <v>63</v>
      </c>
      <c r="AP29" s="141"/>
      <c r="AQ29" s="142">
        <v>45256</v>
      </c>
      <c r="AR29" s="118"/>
      <c r="AS29" s="115" t="s">
        <v>68</v>
      </c>
      <c r="AT29" s="116"/>
      <c r="AU29" s="117">
        <v>45286</v>
      </c>
    </row>
    <row r="30" spans="1:47" x14ac:dyDescent="0.3">
      <c r="A30" s="115" t="s">
        <v>69</v>
      </c>
      <c r="B30" s="116"/>
      <c r="C30" s="117">
        <v>44953</v>
      </c>
      <c r="D30" s="118"/>
      <c r="E30" s="115" t="s">
        <v>66</v>
      </c>
      <c r="F30" s="116"/>
      <c r="G30" s="117">
        <v>44984</v>
      </c>
      <c r="H30" s="118"/>
      <c r="I30" s="115" t="s">
        <v>66</v>
      </c>
      <c r="J30" s="116"/>
      <c r="K30" s="117">
        <v>45012</v>
      </c>
      <c r="L30" s="118"/>
      <c r="M30" s="115" t="s">
        <v>67</v>
      </c>
      <c r="N30" s="116"/>
      <c r="O30" s="117">
        <v>45043</v>
      </c>
      <c r="P30" s="118"/>
      <c r="Q30" s="146" t="s">
        <v>65</v>
      </c>
      <c r="R30" s="147"/>
      <c r="S30" s="148">
        <v>45073</v>
      </c>
      <c r="T30" s="118"/>
      <c r="U30" s="115" t="s">
        <v>68</v>
      </c>
      <c r="V30" s="116"/>
      <c r="W30" s="117">
        <v>45104</v>
      </c>
      <c r="X30" s="118"/>
      <c r="Y30" s="115" t="s">
        <v>67</v>
      </c>
      <c r="Z30" s="116"/>
      <c r="AA30" s="117">
        <v>45134</v>
      </c>
      <c r="AB30" s="118"/>
      <c r="AC30" s="143" t="s">
        <v>63</v>
      </c>
      <c r="AD30" s="144"/>
      <c r="AE30" s="145">
        <v>45165</v>
      </c>
      <c r="AF30" s="118"/>
      <c r="AG30" s="115" t="s">
        <v>64</v>
      </c>
      <c r="AH30" s="116"/>
      <c r="AI30" s="117">
        <v>45196</v>
      </c>
      <c r="AJ30" s="118"/>
      <c r="AK30" s="115" t="s">
        <v>69</v>
      </c>
      <c r="AL30" s="116"/>
      <c r="AM30" s="117">
        <v>45226</v>
      </c>
      <c r="AN30" s="118"/>
      <c r="AO30" s="115" t="s">
        <v>66</v>
      </c>
      <c r="AP30" s="116"/>
      <c r="AQ30" s="117">
        <v>45257</v>
      </c>
      <c r="AR30" s="118"/>
      <c r="AS30" s="115" t="s">
        <v>64</v>
      </c>
      <c r="AT30" s="116"/>
      <c r="AU30" s="117">
        <v>45287</v>
      </c>
    </row>
    <row r="31" spans="1:47" x14ac:dyDescent="0.3">
      <c r="A31" s="149" t="s">
        <v>65</v>
      </c>
      <c r="B31" s="150"/>
      <c r="C31" s="151">
        <v>44954</v>
      </c>
      <c r="D31" s="118"/>
      <c r="E31" s="115" t="s">
        <v>68</v>
      </c>
      <c r="F31" s="116"/>
      <c r="G31" s="117">
        <v>44985</v>
      </c>
      <c r="H31" s="118"/>
      <c r="I31" s="115" t="s">
        <v>68</v>
      </c>
      <c r="J31" s="116"/>
      <c r="K31" s="117">
        <v>45013</v>
      </c>
      <c r="L31" s="118"/>
      <c r="M31" s="115" t="s">
        <v>69</v>
      </c>
      <c r="N31" s="116"/>
      <c r="O31" s="117">
        <v>45044</v>
      </c>
      <c r="P31" s="118"/>
      <c r="Q31" s="146" t="s">
        <v>63</v>
      </c>
      <c r="R31" s="147"/>
      <c r="S31" s="148">
        <v>45074</v>
      </c>
      <c r="T31" s="118"/>
      <c r="U31" s="115" t="s">
        <v>64</v>
      </c>
      <c r="V31" s="116"/>
      <c r="W31" s="117">
        <v>45105</v>
      </c>
      <c r="X31" s="118"/>
      <c r="Y31" s="115" t="s">
        <v>69</v>
      </c>
      <c r="Z31" s="116"/>
      <c r="AA31" s="117">
        <v>45135</v>
      </c>
      <c r="AB31" s="118"/>
      <c r="AC31" s="115" t="s">
        <v>66</v>
      </c>
      <c r="AD31" s="116"/>
      <c r="AE31" s="117">
        <v>45166</v>
      </c>
      <c r="AF31" s="118"/>
      <c r="AG31" s="115" t="s">
        <v>67</v>
      </c>
      <c r="AH31" s="116"/>
      <c r="AI31" s="117">
        <v>45197</v>
      </c>
      <c r="AJ31" s="118"/>
      <c r="AK31" s="152" t="s">
        <v>65</v>
      </c>
      <c r="AL31" s="153"/>
      <c r="AM31" s="154">
        <v>45227</v>
      </c>
      <c r="AN31" s="118"/>
      <c r="AO31" s="115" t="s">
        <v>68</v>
      </c>
      <c r="AP31" s="116"/>
      <c r="AQ31" s="117">
        <v>45258</v>
      </c>
      <c r="AR31" s="118"/>
      <c r="AS31" s="115" t="s">
        <v>67</v>
      </c>
      <c r="AT31" s="116"/>
      <c r="AU31" s="117">
        <v>45288</v>
      </c>
    </row>
    <row r="32" spans="1:47" x14ac:dyDescent="0.3">
      <c r="A32" s="149" t="s">
        <v>63</v>
      </c>
      <c r="B32" s="150"/>
      <c r="C32" s="151">
        <v>44955</v>
      </c>
      <c r="D32" s="118"/>
      <c r="E32" s="115"/>
      <c r="F32" s="116"/>
      <c r="G32" s="117"/>
      <c r="H32" s="118"/>
      <c r="I32" s="115" t="s">
        <v>64</v>
      </c>
      <c r="J32" s="116"/>
      <c r="K32" s="117">
        <v>45014</v>
      </c>
      <c r="L32" s="118"/>
      <c r="M32" s="119" t="s">
        <v>65</v>
      </c>
      <c r="N32" s="120"/>
      <c r="O32" s="121">
        <v>45045</v>
      </c>
      <c r="P32" s="118"/>
      <c r="Q32" s="115" t="s">
        <v>66</v>
      </c>
      <c r="R32" s="116"/>
      <c r="S32" s="117">
        <v>45075</v>
      </c>
      <c r="T32" s="118"/>
      <c r="U32" s="115" t="s">
        <v>67</v>
      </c>
      <c r="V32" s="116"/>
      <c r="W32" s="117">
        <v>45106</v>
      </c>
      <c r="X32" s="118"/>
      <c r="Y32" s="122" t="s">
        <v>65</v>
      </c>
      <c r="Z32" s="123"/>
      <c r="AA32" s="124">
        <v>45136</v>
      </c>
      <c r="AB32" s="118"/>
      <c r="AC32" s="115" t="s">
        <v>68</v>
      </c>
      <c r="AD32" s="116"/>
      <c r="AE32" s="117">
        <v>45167</v>
      </c>
      <c r="AF32" s="118"/>
      <c r="AG32" s="115" t="s">
        <v>69</v>
      </c>
      <c r="AH32" s="116"/>
      <c r="AI32" s="117">
        <v>45198</v>
      </c>
      <c r="AJ32" s="118"/>
      <c r="AK32" s="152" t="s">
        <v>63</v>
      </c>
      <c r="AL32" s="153"/>
      <c r="AM32" s="154">
        <v>45228</v>
      </c>
      <c r="AN32" s="118"/>
      <c r="AO32" s="115" t="s">
        <v>64</v>
      </c>
      <c r="AP32" s="116"/>
      <c r="AQ32" s="117">
        <v>45259</v>
      </c>
      <c r="AR32" s="118"/>
      <c r="AS32" s="115" t="s">
        <v>69</v>
      </c>
      <c r="AT32" s="116"/>
      <c r="AU32" s="117">
        <v>45289</v>
      </c>
    </row>
    <row r="33" spans="1:47" x14ac:dyDescent="0.3">
      <c r="A33" s="115" t="s">
        <v>66</v>
      </c>
      <c r="B33" s="116"/>
      <c r="C33" s="117">
        <v>44956</v>
      </c>
      <c r="D33" s="118"/>
      <c r="E33" s="115"/>
      <c r="F33" s="116"/>
      <c r="G33" s="117"/>
      <c r="H33" s="118"/>
      <c r="I33" s="115" t="s">
        <v>67</v>
      </c>
      <c r="J33" s="116"/>
      <c r="K33" s="117">
        <v>45015</v>
      </c>
      <c r="L33" s="118"/>
      <c r="M33" s="119" t="s">
        <v>63</v>
      </c>
      <c r="N33" s="120"/>
      <c r="O33" s="121">
        <v>45046</v>
      </c>
      <c r="P33" s="118"/>
      <c r="Q33" s="115" t="s">
        <v>68</v>
      </c>
      <c r="R33" s="116"/>
      <c r="S33" s="117">
        <v>45076</v>
      </c>
      <c r="T33" s="118"/>
      <c r="U33" s="115" t="s">
        <v>69</v>
      </c>
      <c r="V33" s="116"/>
      <c r="W33" s="117">
        <v>45107</v>
      </c>
      <c r="X33" s="118"/>
      <c r="Y33" s="122" t="s">
        <v>63</v>
      </c>
      <c r="Z33" s="123"/>
      <c r="AA33" s="124">
        <v>45137</v>
      </c>
      <c r="AB33" s="118"/>
      <c r="AC33" s="115" t="s">
        <v>64</v>
      </c>
      <c r="AD33" s="116"/>
      <c r="AE33" s="117">
        <v>45168</v>
      </c>
      <c r="AF33" s="118"/>
      <c r="AG33" s="125" t="s">
        <v>65</v>
      </c>
      <c r="AH33" s="126"/>
      <c r="AI33" s="127">
        <v>45199</v>
      </c>
      <c r="AJ33" s="118"/>
      <c r="AK33" s="115" t="s">
        <v>66</v>
      </c>
      <c r="AL33" s="116"/>
      <c r="AM33" s="117">
        <v>45229</v>
      </c>
      <c r="AN33" s="118"/>
      <c r="AO33" s="115" t="s">
        <v>67</v>
      </c>
      <c r="AP33" s="116"/>
      <c r="AQ33" s="117">
        <v>45260</v>
      </c>
      <c r="AR33" s="118"/>
      <c r="AS33" s="128" t="s">
        <v>65</v>
      </c>
      <c r="AT33" s="129"/>
      <c r="AU33" s="130">
        <v>45290</v>
      </c>
    </row>
    <row r="34" spans="1:47" x14ac:dyDescent="0.3">
      <c r="A34" s="155" t="s">
        <v>68</v>
      </c>
      <c r="B34" s="156"/>
      <c r="C34" s="157">
        <v>44957</v>
      </c>
      <c r="D34" s="118"/>
      <c r="E34" s="155"/>
      <c r="F34" s="156"/>
      <c r="G34" s="157"/>
      <c r="H34" s="118"/>
      <c r="I34" s="155" t="s">
        <v>69</v>
      </c>
      <c r="J34" s="156"/>
      <c r="K34" s="157">
        <v>45016</v>
      </c>
      <c r="L34" s="118"/>
      <c r="M34" s="155"/>
      <c r="N34" s="156"/>
      <c r="O34" s="157"/>
      <c r="P34" s="118"/>
      <c r="Q34" s="155" t="s">
        <v>64</v>
      </c>
      <c r="R34" s="156"/>
      <c r="S34" s="157">
        <v>45077</v>
      </c>
      <c r="T34" s="118"/>
      <c r="U34" s="155"/>
      <c r="V34" s="156"/>
      <c r="W34" s="157"/>
      <c r="X34" s="118"/>
      <c r="Y34" s="155" t="s">
        <v>66</v>
      </c>
      <c r="Z34" s="156"/>
      <c r="AA34" s="157">
        <v>45138</v>
      </c>
      <c r="AB34" s="118"/>
      <c r="AC34" s="155" t="s">
        <v>67</v>
      </c>
      <c r="AD34" s="156"/>
      <c r="AE34" s="157">
        <v>45169</v>
      </c>
      <c r="AF34" s="118"/>
      <c r="AG34" s="155"/>
      <c r="AH34" s="156"/>
      <c r="AI34" s="157"/>
      <c r="AJ34" s="118"/>
      <c r="AK34" s="155" t="s">
        <v>68</v>
      </c>
      <c r="AL34" s="156"/>
      <c r="AM34" s="157">
        <v>45230</v>
      </c>
      <c r="AN34" s="118"/>
      <c r="AO34" s="155"/>
      <c r="AP34" s="156"/>
      <c r="AQ34" s="157"/>
      <c r="AR34" s="118"/>
      <c r="AS34" s="158" t="s">
        <v>63</v>
      </c>
      <c r="AT34" s="159"/>
      <c r="AU34" s="160">
        <v>45291</v>
      </c>
    </row>
    <row r="35" spans="1:47" x14ac:dyDescent="0.3">
      <c r="A35" s="192" t="s">
        <v>51</v>
      </c>
      <c r="B35" s="190"/>
      <c r="C35" s="191"/>
      <c r="D35" s="98"/>
      <c r="E35" s="193" t="s">
        <v>52</v>
      </c>
      <c r="F35" s="190"/>
      <c r="G35" s="191"/>
      <c r="H35" s="98"/>
      <c r="I35" s="194" t="s">
        <v>53</v>
      </c>
      <c r="J35" s="190"/>
      <c r="K35" s="191"/>
      <c r="L35" s="98"/>
      <c r="M35" s="195" t="s">
        <v>54</v>
      </c>
      <c r="N35" s="190"/>
      <c r="O35" s="191"/>
      <c r="P35" s="98"/>
      <c r="Q35" s="196" t="s">
        <v>55</v>
      </c>
      <c r="R35" s="190"/>
      <c r="S35" s="191"/>
      <c r="T35" s="98"/>
      <c r="U35" s="197" t="s">
        <v>56</v>
      </c>
      <c r="V35" s="190"/>
      <c r="W35" s="191"/>
      <c r="X35" s="98"/>
      <c r="Y35" s="198" t="s">
        <v>57</v>
      </c>
      <c r="Z35" s="190"/>
      <c r="AA35" s="191"/>
      <c r="AB35" s="98"/>
      <c r="AC35" s="199" t="s">
        <v>58</v>
      </c>
      <c r="AD35" s="190"/>
      <c r="AE35" s="191"/>
      <c r="AF35" s="98"/>
      <c r="AG35" s="200" t="s">
        <v>59</v>
      </c>
      <c r="AH35" s="190"/>
      <c r="AI35" s="191"/>
      <c r="AJ35" s="98"/>
      <c r="AK35" s="201" t="s">
        <v>60</v>
      </c>
      <c r="AL35" s="190"/>
      <c r="AM35" s="191"/>
      <c r="AN35" s="98"/>
      <c r="AO35" s="202" t="s">
        <v>61</v>
      </c>
      <c r="AP35" s="190"/>
      <c r="AQ35" s="191"/>
      <c r="AR35" s="98"/>
      <c r="AS35" s="189" t="s">
        <v>62</v>
      </c>
      <c r="AT35" s="190"/>
      <c r="AU35" s="191"/>
    </row>
  </sheetData>
  <mergeCells count="24">
    <mergeCell ref="AS35:AU35"/>
    <mergeCell ref="A35:C35"/>
    <mergeCell ref="E35:G35"/>
    <mergeCell ref="I35:K35"/>
    <mergeCell ref="M35:O35"/>
    <mergeCell ref="Q35:S35"/>
    <mergeCell ref="U35:W35"/>
    <mergeCell ref="Y35:AA35"/>
    <mergeCell ref="AC35:AE35"/>
    <mergeCell ref="AG35:AI35"/>
    <mergeCell ref="AK35:AM35"/>
    <mergeCell ref="AO35:AQ35"/>
    <mergeCell ref="AS3:AU3"/>
    <mergeCell ref="A3:C3"/>
    <mergeCell ref="E3:G3"/>
    <mergeCell ref="I3:K3"/>
    <mergeCell ref="M3:O3"/>
    <mergeCell ref="Q3:S3"/>
    <mergeCell ref="U3:W3"/>
    <mergeCell ref="Y3:AA3"/>
    <mergeCell ref="AC3:AE3"/>
    <mergeCell ref="AG3:AI3"/>
    <mergeCell ref="AK3:AM3"/>
    <mergeCell ref="AO3:AQ3"/>
  </mergeCells>
  <pageMargins left="0.7" right="0.7" top="0.75" bottom="0.75" header="0.3" footer="0.3"/>
  <pageSetup paperSize="9"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BC2DD-8195-4446-A3B8-B73285837417}">
  <dimension ref="A1:BE28"/>
  <sheetViews>
    <sheetView view="pageBreakPreview" zoomScale="96" zoomScaleNormal="100" zoomScaleSheetLayoutView="96" workbookViewId="0">
      <selection activeCell="A5" sqref="A5"/>
    </sheetView>
  </sheetViews>
  <sheetFormatPr baseColWidth="10" defaultRowHeight="14.4" x14ac:dyDescent="0.3"/>
  <cols>
    <col min="1" max="1" width="45.44140625" bestFit="1" customWidth="1"/>
    <col min="2" max="2" width="12.5546875" customWidth="1"/>
    <col min="6" max="6" width="4.77734375" customWidth="1"/>
    <col min="7" max="57" width="3.77734375" customWidth="1"/>
  </cols>
  <sheetData>
    <row r="1" spans="1:57" x14ac:dyDescent="0.3">
      <c r="A1" s="161" t="s">
        <v>70</v>
      </c>
      <c r="B1" s="162"/>
    </row>
    <row r="2" spans="1:57" x14ac:dyDescent="0.3">
      <c r="A2" s="161" t="s">
        <v>71</v>
      </c>
      <c r="B2" s="163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</row>
    <row r="3" spans="1:57" x14ac:dyDescent="0.3">
      <c r="A3" s="161" t="s">
        <v>72</v>
      </c>
      <c r="B3" s="163"/>
    </row>
    <row r="4" spans="1:57" ht="15.6" x14ac:dyDescent="0.3">
      <c r="A4" s="188" t="s">
        <v>146</v>
      </c>
    </row>
    <row r="5" spans="1:57" ht="14.4" customHeight="1" x14ac:dyDescent="0.3">
      <c r="A5" s="164" t="s">
        <v>73</v>
      </c>
      <c r="F5" s="203" t="s">
        <v>51</v>
      </c>
      <c r="G5" s="203"/>
      <c r="H5" s="203"/>
      <c r="I5" s="203"/>
      <c r="J5" s="205" t="s">
        <v>52</v>
      </c>
      <c r="K5" s="206"/>
      <c r="L5" s="206"/>
      <c r="M5" s="207"/>
      <c r="N5" s="203" t="s">
        <v>53</v>
      </c>
      <c r="O5" s="203"/>
      <c r="P5" s="203"/>
      <c r="Q5" s="203"/>
      <c r="R5" s="203"/>
      <c r="S5" s="203" t="s">
        <v>54</v>
      </c>
      <c r="T5" s="203"/>
      <c r="U5" s="203"/>
      <c r="V5" s="203"/>
      <c r="W5" s="208" t="s">
        <v>55</v>
      </c>
      <c r="X5" s="209"/>
      <c r="Y5" s="209"/>
      <c r="Z5" s="210"/>
      <c r="AA5" s="203" t="s">
        <v>56</v>
      </c>
      <c r="AB5" s="203"/>
      <c r="AC5" s="203"/>
      <c r="AD5" s="203"/>
      <c r="AE5" s="203"/>
      <c r="AF5" s="203" t="s">
        <v>57</v>
      </c>
      <c r="AG5" s="203"/>
      <c r="AH5" s="203"/>
      <c r="AI5" s="203"/>
      <c r="AJ5" s="203" t="s">
        <v>58</v>
      </c>
      <c r="AK5" s="203"/>
      <c r="AL5" s="203"/>
      <c r="AM5" s="203"/>
      <c r="AN5" s="203" t="s">
        <v>59</v>
      </c>
      <c r="AO5" s="203"/>
      <c r="AP5" s="203"/>
      <c r="AQ5" s="203"/>
      <c r="AR5" s="203"/>
      <c r="AS5" s="203" t="s">
        <v>60</v>
      </c>
      <c r="AT5" s="203"/>
      <c r="AU5" s="203"/>
      <c r="AV5" s="203"/>
      <c r="AW5" s="203" t="s">
        <v>61</v>
      </c>
      <c r="AX5" s="203"/>
      <c r="AY5" s="203"/>
      <c r="AZ5" s="203"/>
      <c r="BA5" s="203" t="s">
        <v>62</v>
      </c>
      <c r="BB5" s="203"/>
      <c r="BC5" s="203"/>
      <c r="BD5" s="203"/>
      <c r="BE5" s="203"/>
    </row>
    <row r="6" spans="1:57" x14ac:dyDescent="0.3">
      <c r="A6" s="165" t="s">
        <v>74</v>
      </c>
      <c r="B6" s="165" t="s">
        <v>75</v>
      </c>
      <c r="C6" s="165" t="s">
        <v>76</v>
      </c>
      <c r="D6" s="165" t="s">
        <v>77</v>
      </c>
      <c r="E6" s="165" t="s">
        <v>78</v>
      </c>
      <c r="F6" s="166" t="s">
        <v>79</v>
      </c>
      <c r="G6" s="166" t="s">
        <v>80</v>
      </c>
      <c r="H6" s="166" t="s">
        <v>81</v>
      </c>
      <c r="I6" s="166" t="s">
        <v>82</v>
      </c>
      <c r="J6" s="166" t="s">
        <v>83</v>
      </c>
      <c r="K6" s="166" t="s">
        <v>84</v>
      </c>
      <c r="L6" s="166" t="s">
        <v>85</v>
      </c>
      <c r="M6" s="166" t="s">
        <v>86</v>
      </c>
      <c r="N6" s="166" t="s">
        <v>87</v>
      </c>
      <c r="O6" s="166" t="s">
        <v>88</v>
      </c>
      <c r="P6" s="166" t="s">
        <v>89</v>
      </c>
      <c r="Q6" s="166" t="s">
        <v>90</v>
      </c>
      <c r="R6" s="166" t="s">
        <v>91</v>
      </c>
      <c r="S6" s="166" t="s">
        <v>92</v>
      </c>
      <c r="T6" s="166" t="s">
        <v>93</v>
      </c>
      <c r="U6" s="166" t="s">
        <v>94</v>
      </c>
      <c r="V6" s="166" t="s">
        <v>95</v>
      </c>
      <c r="W6" s="166" t="s">
        <v>96</v>
      </c>
      <c r="X6" s="166" t="s">
        <v>97</v>
      </c>
      <c r="Y6" s="166" t="s">
        <v>98</v>
      </c>
      <c r="Z6" s="166" t="s">
        <v>99</v>
      </c>
      <c r="AA6" s="166" t="s">
        <v>100</v>
      </c>
      <c r="AB6" s="166" t="s">
        <v>101</v>
      </c>
      <c r="AC6" s="166" t="s">
        <v>102</v>
      </c>
      <c r="AD6" s="166" t="s">
        <v>103</v>
      </c>
      <c r="AE6" s="166" t="s">
        <v>104</v>
      </c>
      <c r="AF6" s="166" t="s">
        <v>105</v>
      </c>
      <c r="AG6" s="166" t="s">
        <v>106</v>
      </c>
      <c r="AH6" s="166" t="s">
        <v>107</v>
      </c>
      <c r="AI6" s="166" t="s">
        <v>108</v>
      </c>
      <c r="AJ6" s="166" t="s">
        <v>109</v>
      </c>
      <c r="AK6" s="166" t="s">
        <v>110</v>
      </c>
      <c r="AL6" s="166" t="s">
        <v>111</v>
      </c>
      <c r="AM6" s="166" t="s">
        <v>112</v>
      </c>
      <c r="AN6" s="166" t="s">
        <v>113</v>
      </c>
      <c r="AO6" s="166" t="s">
        <v>114</v>
      </c>
      <c r="AP6" s="166" t="s">
        <v>115</v>
      </c>
      <c r="AQ6" s="166" t="s">
        <v>116</v>
      </c>
      <c r="AR6" s="166" t="s">
        <v>117</v>
      </c>
      <c r="AS6" s="166" t="s">
        <v>118</v>
      </c>
      <c r="AT6" s="166" t="s">
        <v>119</v>
      </c>
      <c r="AU6" s="166" t="s">
        <v>120</v>
      </c>
      <c r="AV6" s="166" t="s">
        <v>121</v>
      </c>
      <c r="AW6" s="166" t="s">
        <v>122</v>
      </c>
      <c r="AX6" s="166" t="s">
        <v>123</v>
      </c>
      <c r="AY6" s="166" t="s">
        <v>124</v>
      </c>
      <c r="AZ6" s="166" t="s">
        <v>125</v>
      </c>
      <c r="BA6" s="166" t="s">
        <v>126</v>
      </c>
      <c r="BB6" s="166" t="s">
        <v>127</v>
      </c>
      <c r="BC6" s="166" t="s">
        <v>128</v>
      </c>
      <c r="BD6" s="166" t="s">
        <v>129</v>
      </c>
      <c r="BE6" s="166" t="s">
        <v>130</v>
      </c>
    </row>
    <row r="7" spans="1:57" s="169" customFormat="1" x14ac:dyDescent="0.3">
      <c r="A7" s="167" t="s">
        <v>131</v>
      </c>
      <c r="B7" s="167"/>
      <c r="C7" s="167"/>
      <c r="D7" s="167"/>
      <c r="E7" s="167"/>
      <c r="F7" s="167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</row>
    <row r="8" spans="1:57" s="173" customFormat="1" x14ac:dyDescent="0.3">
      <c r="A8" s="170"/>
      <c r="B8" s="171"/>
      <c r="C8" s="170"/>
      <c r="D8" s="170"/>
      <c r="E8" s="170"/>
      <c r="F8" s="170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</row>
    <row r="9" spans="1:57" s="173" customFormat="1" x14ac:dyDescent="0.3">
      <c r="A9" s="170"/>
      <c r="B9" s="171"/>
      <c r="C9" s="170"/>
      <c r="D9" s="170"/>
      <c r="E9" s="170"/>
      <c r="F9" s="170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</row>
    <row r="10" spans="1:57" s="173" customFormat="1" x14ac:dyDescent="0.3">
      <c r="A10" s="167" t="s">
        <v>132</v>
      </c>
      <c r="B10" s="167"/>
      <c r="C10" s="167"/>
      <c r="D10" s="167"/>
      <c r="E10" s="167"/>
      <c r="F10" s="167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</row>
    <row r="11" spans="1:57" s="169" customFormat="1" x14ac:dyDescent="0.3">
      <c r="A11" s="170"/>
      <c r="B11" s="171"/>
      <c r="C11" s="170"/>
      <c r="D11" s="170"/>
      <c r="E11" s="170"/>
      <c r="F11" s="170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</row>
    <row r="12" spans="1:57" s="169" customFormat="1" x14ac:dyDescent="0.3">
      <c r="A12" s="167" t="s">
        <v>133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</row>
    <row r="13" spans="1:57" s="169" customFormat="1" x14ac:dyDescent="0.3">
      <c r="A13" s="170"/>
      <c r="B13" s="171"/>
      <c r="C13" s="174"/>
      <c r="D13" s="174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</row>
    <row r="14" spans="1:57" s="169" customFormat="1" x14ac:dyDescent="0.3">
      <c r="A14" s="170"/>
      <c r="B14" s="171"/>
      <c r="C14" s="174"/>
      <c r="D14" s="174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</row>
    <row r="15" spans="1:57" s="169" customFormat="1" x14ac:dyDescent="0.3">
      <c r="A15" s="170"/>
      <c r="B15" s="171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</row>
    <row r="16" spans="1:57" s="169" customFormat="1" x14ac:dyDescent="0.3">
      <c r="A16" s="170"/>
      <c r="B16" s="171"/>
      <c r="C16" s="174"/>
      <c r="D16" s="174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</row>
    <row r="17" spans="1:57" s="169" customFormat="1" x14ac:dyDescent="0.3">
      <c r="A17" s="170"/>
      <c r="B17" s="171"/>
      <c r="C17" s="174"/>
      <c r="D17" s="174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</row>
    <row r="18" spans="1:57" s="169" customFormat="1" x14ac:dyDescent="0.3">
      <c r="A18" s="167" t="s">
        <v>134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</row>
    <row r="19" spans="1:57" s="169" customFormat="1" x14ac:dyDescent="0.3">
      <c r="A19" s="170"/>
      <c r="B19" s="171"/>
      <c r="C19" s="174"/>
      <c r="D19" s="174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</row>
    <row r="20" spans="1:57" s="169" customFormat="1" x14ac:dyDescent="0.3">
      <c r="A20" s="170"/>
      <c r="B20" s="171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</row>
    <row r="21" spans="1:57" s="169" customFormat="1" x14ac:dyDescent="0.3">
      <c r="A21" s="170"/>
      <c r="B21" s="171"/>
      <c r="C21" s="174"/>
      <c r="D21" s="174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</row>
    <row r="22" spans="1:57" s="169" customFormat="1" x14ac:dyDescent="0.3">
      <c r="A22" s="170"/>
      <c r="B22" s="171"/>
      <c r="C22" s="174"/>
      <c r="D22" s="174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</row>
    <row r="23" spans="1:57" s="169" customFormat="1" x14ac:dyDescent="0.3">
      <c r="A23" s="170"/>
      <c r="B23" s="171"/>
      <c r="C23" s="174"/>
      <c r="D23" s="174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</row>
    <row r="24" spans="1:57" s="169" customFormat="1" x14ac:dyDescent="0.3">
      <c r="A24" s="167" t="s">
        <v>135</v>
      </c>
      <c r="B24" s="167"/>
      <c r="C24" s="175"/>
      <c r="D24" s="175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</row>
    <row r="25" spans="1:57" s="169" customFormat="1" x14ac:dyDescent="0.3">
      <c r="A25" s="170"/>
      <c r="B25" s="171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</row>
    <row r="26" spans="1:57" s="169" customFormat="1" x14ac:dyDescent="0.3">
      <c r="A26" s="170"/>
      <c r="B26" s="171"/>
      <c r="C26" s="174"/>
      <c r="D26" s="174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</row>
    <row r="27" spans="1:57" s="169" customFormat="1" x14ac:dyDescent="0.3">
      <c r="A27" s="170"/>
      <c r="B27" s="171"/>
      <c r="C27" s="174"/>
      <c r="D27" s="174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</row>
    <row r="28" spans="1:57" s="169" customFormat="1" x14ac:dyDescent="0.3">
      <c r="A28" s="170"/>
      <c r="B28" s="171"/>
      <c r="C28" s="174"/>
      <c r="D28" s="174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</row>
  </sheetData>
  <mergeCells count="13">
    <mergeCell ref="AS5:AV5"/>
    <mergeCell ref="AW5:AZ5"/>
    <mergeCell ref="BA5:BE5"/>
    <mergeCell ref="D2:BE2"/>
    <mergeCell ref="F5:I5"/>
    <mergeCell ref="J5:M5"/>
    <mergeCell ref="N5:R5"/>
    <mergeCell ref="S5:V5"/>
    <mergeCell ref="W5:Z5"/>
    <mergeCell ref="AA5:AE5"/>
    <mergeCell ref="AF5:AI5"/>
    <mergeCell ref="AJ5:AM5"/>
    <mergeCell ref="AN5:AR5"/>
  </mergeCells>
  <dataValidations count="1">
    <dataValidation type="list" allowBlank="1" showInputMessage="1" showErrorMessage="1" sqref="B7:B28" xr:uid="{B46DAFF5-D549-4D38-8737-B2C6757B434C}">
      <formula1>"COORDINATEUR, RESPONSABLE COM, RESPONSABLE OF, FORMATEUR, ASSISTANTE ADMIN"</formula1>
    </dataValidation>
  </dataValidation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4BCA-F9F3-4244-9AEC-A508D1A3E246}">
  <sheetPr>
    <tabColor rgb="FFFFC000"/>
  </sheetPr>
  <dimension ref="A1:L36"/>
  <sheetViews>
    <sheetView showGridLines="0" topLeftCell="A11" zoomScale="115" zoomScaleNormal="115" workbookViewId="0">
      <selection activeCell="A18" sqref="A18:G18"/>
    </sheetView>
  </sheetViews>
  <sheetFormatPr baseColWidth="10" defaultColWidth="11.44140625" defaultRowHeight="14.4" x14ac:dyDescent="0.3"/>
  <cols>
    <col min="1" max="1" width="44.88671875" style="1" customWidth="1"/>
    <col min="2" max="2" width="30" customWidth="1"/>
    <col min="3" max="3" width="12.33203125" customWidth="1"/>
    <col min="4" max="4" width="14.21875" customWidth="1"/>
    <col min="6" max="6" width="17.6640625" customWidth="1"/>
    <col min="7" max="7" width="39.109375" customWidth="1"/>
    <col min="9" max="9" width="12.6640625" bestFit="1" customWidth="1"/>
    <col min="10" max="10" width="13.5546875" bestFit="1" customWidth="1"/>
    <col min="11" max="11" width="12.6640625" bestFit="1" customWidth="1"/>
    <col min="12" max="12" width="16.6640625" customWidth="1"/>
    <col min="257" max="257" width="40.5546875" customWidth="1"/>
    <col min="258" max="258" width="35.109375" customWidth="1"/>
    <col min="259" max="259" width="9.33203125" customWidth="1"/>
    <col min="260" max="260" width="12" customWidth="1"/>
    <col min="262" max="262" width="17.6640625" customWidth="1"/>
    <col min="263" max="263" width="34.88671875" customWidth="1"/>
    <col min="265" max="265" width="12.6640625" bestFit="1" customWidth="1"/>
    <col min="266" max="266" width="13.5546875" bestFit="1" customWidth="1"/>
    <col min="267" max="267" width="12.6640625" bestFit="1" customWidth="1"/>
    <col min="268" max="268" width="16.6640625" customWidth="1"/>
    <col min="513" max="513" width="40.5546875" customWidth="1"/>
    <col min="514" max="514" width="35.109375" customWidth="1"/>
    <col min="515" max="515" width="9.33203125" customWidth="1"/>
    <col min="516" max="516" width="12" customWidth="1"/>
    <col min="518" max="518" width="17.6640625" customWidth="1"/>
    <col min="519" max="519" width="34.88671875" customWidth="1"/>
    <col min="521" max="521" width="12.6640625" bestFit="1" customWidth="1"/>
    <col min="522" max="522" width="13.5546875" bestFit="1" customWidth="1"/>
    <col min="523" max="523" width="12.6640625" bestFit="1" customWidth="1"/>
    <col min="524" max="524" width="16.6640625" customWidth="1"/>
    <col min="769" max="769" width="40.5546875" customWidth="1"/>
    <col min="770" max="770" width="35.109375" customWidth="1"/>
    <col min="771" max="771" width="9.33203125" customWidth="1"/>
    <col min="772" max="772" width="12" customWidth="1"/>
    <col min="774" max="774" width="17.6640625" customWidth="1"/>
    <col min="775" max="775" width="34.88671875" customWidth="1"/>
    <col min="777" max="777" width="12.6640625" bestFit="1" customWidth="1"/>
    <col min="778" max="778" width="13.5546875" bestFit="1" customWidth="1"/>
    <col min="779" max="779" width="12.6640625" bestFit="1" customWidth="1"/>
    <col min="780" max="780" width="16.6640625" customWidth="1"/>
    <col min="1025" max="1025" width="40.5546875" customWidth="1"/>
    <col min="1026" max="1026" width="35.109375" customWidth="1"/>
    <col min="1027" max="1027" width="9.33203125" customWidth="1"/>
    <col min="1028" max="1028" width="12" customWidth="1"/>
    <col min="1030" max="1030" width="17.6640625" customWidth="1"/>
    <col min="1031" max="1031" width="34.88671875" customWidth="1"/>
    <col min="1033" max="1033" width="12.6640625" bestFit="1" customWidth="1"/>
    <col min="1034" max="1034" width="13.5546875" bestFit="1" customWidth="1"/>
    <col min="1035" max="1035" width="12.6640625" bestFit="1" customWidth="1"/>
    <col min="1036" max="1036" width="16.6640625" customWidth="1"/>
    <col min="1281" max="1281" width="40.5546875" customWidth="1"/>
    <col min="1282" max="1282" width="35.109375" customWidth="1"/>
    <col min="1283" max="1283" width="9.33203125" customWidth="1"/>
    <col min="1284" max="1284" width="12" customWidth="1"/>
    <col min="1286" max="1286" width="17.6640625" customWidth="1"/>
    <col min="1287" max="1287" width="34.88671875" customWidth="1"/>
    <col min="1289" max="1289" width="12.6640625" bestFit="1" customWidth="1"/>
    <col min="1290" max="1290" width="13.5546875" bestFit="1" customWidth="1"/>
    <col min="1291" max="1291" width="12.6640625" bestFit="1" customWidth="1"/>
    <col min="1292" max="1292" width="16.6640625" customWidth="1"/>
    <col min="1537" max="1537" width="40.5546875" customWidth="1"/>
    <col min="1538" max="1538" width="35.109375" customWidth="1"/>
    <col min="1539" max="1539" width="9.33203125" customWidth="1"/>
    <col min="1540" max="1540" width="12" customWidth="1"/>
    <col min="1542" max="1542" width="17.6640625" customWidth="1"/>
    <col min="1543" max="1543" width="34.88671875" customWidth="1"/>
    <col min="1545" max="1545" width="12.6640625" bestFit="1" customWidth="1"/>
    <col min="1546" max="1546" width="13.5546875" bestFit="1" customWidth="1"/>
    <col min="1547" max="1547" width="12.6640625" bestFit="1" customWidth="1"/>
    <col min="1548" max="1548" width="16.6640625" customWidth="1"/>
    <col min="1793" max="1793" width="40.5546875" customWidth="1"/>
    <col min="1794" max="1794" width="35.109375" customWidth="1"/>
    <col min="1795" max="1795" width="9.33203125" customWidth="1"/>
    <col min="1796" max="1796" width="12" customWidth="1"/>
    <col min="1798" max="1798" width="17.6640625" customWidth="1"/>
    <col min="1799" max="1799" width="34.88671875" customWidth="1"/>
    <col min="1801" max="1801" width="12.6640625" bestFit="1" customWidth="1"/>
    <col min="1802" max="1802" width="13.5546875" bestFit="1" customWidth="1"/>
    <col min="1803" max="1803" width="12.6640625" bestFit="1" customWidth="1"/>
    <col min="1804" max="1804" width="16.6640625" customWidth="1"/>
    <col min="2049" max="2049" width="40.5546875" customWidth="1"/>
    <col min="2050" max="2050" width="35.109375" customWidth="1"/>
    <col min="2051" max="2051" width="9.33203125" customWidth="1"/>
    <col min="2052" max="2052" width="12" customWidth="1"/>
    <col min="2054" max="2054" width="17.6640625" customWidth="1"/>
    <col min="2055" max="2055" width="34.88671875" customWidth="1"/>
    <col min="2057" max="2057" width="12.6640625" bestFit="1" customWidth="1"/>
    <col min="2058" max="2058" width="13.5546875" bestFit="1" customWidth="1"/>
    <col min="2059" max="2059" width="12.6640625" bestFit="1" customWidth="1"/>
    <col min="2060" max="2060" width="16.6640625" customWidth="1"/>
    <col min="2305" max="2305" width="40.5546875" customWidth="1"/>
    <col min="2306" max="2306" width="35.109375" customWidth="1"/>
    <col min="2307" max="2307" width="9.33203125" customWidth="1"/>
    <col min="2308" max="2308" width="12" customWidth="1"/>
    <col min="2310" max="2310" width="17.6640625" customWidth="1"/>
    <col min="2311" max="2311" width="34.88671875" customWidth="1"/>
    <col min="2313" max="2313" width="12.6640625" bestFit="1" customWidth="1"/>
    <col min="2314" max="2314" width="13.5546875" bestFit="1" customWidth="1"/>
    <col min="2315" max="2315" width="12.6640625" bestFit="1" customWidth="1"/>
    <col min="2316" max="2316" width="16.6640625" customWidth="1"/>
    <col min="2561" max="2561" width="40.5546875" customWidth="1"/>
    <col min="2562" max="2562" width="35.109375" customWidth="1"/>
    <col min="2563" max="2563" width="9.33203125" customWidth="1"/>
    <col min="2564" max="2564" width="12" customWidth="1"/>
    <col min="2566" max="2566" width="17.6640625" customWidth="1"/>
    <col min="2567" max="2567" width="34.88671875" customWidth="1"/>
    <col min="2569" max="2569" width="12.6640625" bestFit="1" customWidth="1"/>
    <col min="2570" max="2570" width="13.5546875" bestFit="1" customWidth="1"/>
    <col min="2571" max="2571" width="12.6640625" bestFit="1" customWidth="1"/>
    <col min="2572" max="2572" width="16.6640625" customWidth="1"/>
    <col min="2817" max="2817" width="40.5546875" customWidth="1"/>
    <col min="2818" max="2818" width="35.109375" customWidth="1"/>
    <col min="2819" max="2819" width="9.33203125" customWidth="1"/>
    <col min="2820" max="2820" width="12" customWidth="1"/>
    <col min="2822" max="2822" width="17.6640625" customWidth="1"/>
    <col min="2823" max="2823" width="34.88671875" customWidth="1"/>
    <col min="2825" max="2825" width="12.6640625" bestFit="1" customWidth="1"/>
    <col min="2826" max="2826" width="13.5546875" bestFit="1" customWidth="1"/>
    <col min="2827" max="2827" width="12.6640625" bestFit="1" customWidth="1"/>
    <col min="2828" max="2828" width="16.6640625" customWidth="1"/>
    <col min="3073" max="3073" width="40.5546875" customWidth="1"/>
    <col min="3074" max="3074" width="35.109375" customWidth="1"/>
    <col min="3075" max="3075" width="9.33203125" customWidth="1"/>
    <col min="3076" max="3076" width="12" customWidth="1"/>
    <col min="3078" max="3078" width="17.6640625" customWidth="1"/>
    <col min="3079" max="3079" width="34.88671875" customWidth="1"/>
    <col min="3081" max="3081" width="12.6640625" bestFit="1" customWidth="1"/>
    <col min="3082" max="3082" width="13.5546875" bestFit="1" customWidth="1"/>
    <col min="3083" max="3083" width="12.6640625" bestFit="1" customWidth="1"/>
    <col min="3084" max="3084" width="16.6640625" customWidth="1"/>
    <col min="3329" max="3329" width="40.5546875" customWidth="1"/>
    <col min="3330" max="3330" width="35.109375" customWidth="1"/>
    <col min="3331" max="3331" width="9.33203125" customWidth="1"/>
    <col min="3332" max="3332" width="12" customWidth="1"/>
    <col min="3334" max="3334" width="17.6640625" customWidth="1"/>
    <col min="3335" max="3335" width="34.88671875" customWidth="1"/>
    <col min="3337" max="3337" width="12.6640625" bestFit="1" customWidth="1"/>
    <col min="3338" max="3338" width="13.5546875" bestFit="1" customWidth="1"/>
    <col min="3339" max="3339" width="12.6640625" bestFit="1" customWidth="1"/>
    <col min="3340" max="3340" width="16.6640625" customWidth="1"/>
    <col min="3585" max="3585" width="40.5546875" customWidth="1"/>
    <col min="3586" max="3586" width="35.109375" customWidth="1"/>
    <col min="3587" max="3587" width="9.33203125" customWidth="1"/>
    <col min="3588" max="3588" width="12" customWidth="1"/>
    <col min="3590" max="3590" width="17.6640625" customWidth="1"/>
    <col min="3591" max="3591" width="34.88671875" customWidth="1"/>
    <col min="3593" max="3593" width="12.6640625" bestFit="1" customWidth="1"/>
    <col min="3594" max="3594" width="13.5546875" bestFit="1" customWidth="1"/>
    <col min="3595" max="3595" width="12.6640625" bestFit="1" customWidth="1"/>
    <col min="3596" max="3596" width="16.6640625" customWidth="1"/>
    <col min="3841" max="3841" width="40.5546875" customWidth="1"/>
    <col min="3842" max="3842" width="35.109375" customWidth="1"/>
    <col min="3843" max="3843" width="9.33203125" customWidth="1"/>
    <col min="3844" max="3844" width="12" customWidth="1"/>
    <col min="3846" max="3846" width="17.6640625" customWidth="1"/>
    <col min="3847" max="3847" width="34.88671875" customWidth="1"/>
    <col min="3849" max="3849" width="12.6640625" bestFit="1" customWidth="1"/>
    <col min="3850" max="3850" width="13.5546875" bestFit="1" customWidth="1"/>
    <col min="3851" max="3851" width="12.6640625" bestFit="1" customWidth="1"/>
    <col min="3852" max="3852" width="16.6640625" customWidth="1"/>
    <col min="4097" max="4097" width="40.5546875" customWidth="1"/>
    <col min="4098" max="4098" width="35.109375" customWidth="1"/>
    <col min="4099" max="4099" width="9.33203125" customWidth="1"/>
    <col min="4100" max="4100" width="12" customWidth="1"/>
    <col min="4102" max="4102" width="17.6640625" customWidth="1"/>
    <col min="4103" max="4103" width="34.88671875" customWidth="1"/>
    <col min="4105" max="4105" width="12.6640625" bestFit="1" customWidth="1"/>
    <col min="4106" max="4106" width="13.5546875" bestFit="1" customWidth="1"/>
    <col min="4107" max="4107" width="12.6640625" bestFit="1" customWidth="1"/>
    <col min="4108" max="4108" width="16.6640625" customWidth="1"/>
    <col min="4353" max="4353" width="40.5546875" customWidth="1"/>
    <col min="4354" max="4354" width="35.109375" customWidth="1"/>
    <col min="4355" max="4355" width="9.33203125" customWidth="1"/>
    <col min="4356" max="4356" width="12" customWidth="1"/>
    <col min="4358" max="4358" width="17.6640625" customWidth="1"/>
    <col min="4359" max="4359" width="34.88671875" customWidth="1"/>
    <col min="4361" max="4361" width="12.6640625" bestFit="1" customWidth="1"/>
    <col min="4362" max="4362" width="13.5546875" bestFit="1" customWidth="1"/>
    <col min="4363" max="4363" width="12.6640625" bestFit="1" customWidth="1"/>
    <col min="4364" max="4364" width="16.6640625" customWidth="1"/>
    <col min="4609" max="4609" width="40.5546875" customWidth="1"/>
    <col min="4610" max="4610" width="35.109375" customWidth="1"/>
    <col min="4611" max="4611" width="9.33203125" customWidth="1"/>
    <col min="4612" max="4612" width="12" customWidth="1"/>
    <col min="4614" max="4614" width="17.6640625" customWidth="1"/>
    <col min="4615" max="4615" width="34.88671875" customWidth="1"/>
    <col min="4617" max="4617" width="12.6640625" bestFit="1" customWidth="1"/>
    <col min="4618" max="4618" width="13.5546875" bestFit="1" customWidth="1"/>
    <col min="4619" max="4619" width="12.6640625" bestFit="1" customWidth="1"/>
    <col min="4620" max="4620" width="16.6640625" customWidth="1"/>
    <col min="4865" max="4865" width="40.5546875" customWidth="1"/>
    <col min="4866" max="4866" width="35.109375" customWidth="1"/>
    <col min="4867" max="4867" width="9.33203125" customWidth="1"/>
    <col min="4868" max="4868" width="12" customWidth="1"/>
    <col min="4870" max="4870" width="17.6640625" customWidth="1"/>
    <col min="4871" max="4871" width="34.88671875" customWidth="1"/>
    <col min="4873" max="4873" width="12.6640625" bestFit="1" customWidth="1"/>
    <col min="4874" max="4874" width="13.5546875" bestFit="1" customWidth="1"/>
    <col min="4875" max="4875" width="12.6640625" bestFit="1" customWidth="1"/>
    <col min="4876" max="4876" width="16.6640625" customWidth="1"/>
    <col min="5121" max="5121" width="40.5546875" customWidth="1"/>
    <col min="5122" max="5122" width="35.109375" customWidth="1"/>
    <col min="5123" max="5123" width="9.33203125" customWidth="1"/>
    <col min="5124" max="5124" width="12" customWidth="1"/>
    <col min="5126" max="5126" width="17.6640625" customWidth="1"/>
    <col min="5127" max="5127" width="34.88671875" customWidth="1"/>
    <col min="5129" max="5129" width="12.6640625" bestFit="1" customWidth="1"/>
    <col min="5130" max="5130" width="13.5546875" bestFit="1" customWidth="1"/>
    <col min="5131" max="5131" width="12.6640625" bestFit="1" customWidth="1"/>
    <col min="5132" max="5132" width="16.6640625" customWidth="1"/>
    <col min="5377" max="5377" width="40.5546875" customWidth="1"/>
    <col min="5378" max="5378" width="35.109375" customWidth="1"/>
    <col min="5379" max="5379" width="9.33203125" customWidth="1"/>
    <col min="5380" max="5380" width="12" customWidth="1"/>
    <col min="5382" max="5382" width="17.6640625" customWidth="1"/>
    <col min="5383" max="5383" width="34.88671875" customWidth="1"/>
    <col min="5385" max="5385" width="12.6640625" bestFit="1" customWidth="1"/>
    <col min="5386" max="5386" width="13.5546875" bestFit="1" customWidth="1"/>
    <col min="5387" max="5387" width="12.6640625" bestFit="1" customWidth="1"/>
    <col min="5388" max="5388" width="16.6640625" customWidth="1"/>
    <col min="5633" max="5633" width="40.5546875" customWidth="1"/>
    <col min="5634" max="5634" width="35.109375" customWidth="1"/>
    <col min="5635" max="5635" width="9.33203125" customWidth="1"/>
    <col min="5636" max="5636" width="12" customWidth="1"/>
    <col min="5638" max="5638" width="17.6640625" customWidth="1"/>
    <col min="5639" max="5639" width="34.88671875" customWidth="1"/>
    <col min="5641" max="5641" width="12.6640625" bestFit="1" customWidth="1"/>
    <col min="5642" max="5642" width="13.5546875" bestFit="1" customWidth="1"/>
    <col min="5643" max="5643" width="12.6640625" bestFit="1" customWidth="1"/>
    <col min="5644" max="5644" width="16.6640625" customWidth="1"/>
    <col min="5889" max="5889" width="40.5546875" customWidth="1"/>
    <col min="5890" max="5890" width="35.109375" customWidth="1"/>
    <col min="5891" max="5891" width="9.33203125" customWidth="1"/>
    <col min="5892" max="5892" width="12" customWidth="1"/>
    <col min="5894" max="5894" width="17.6640625" customWidth="1"/>
    <col min="5895" max="5895" width="34.88671875" customWidth="1"/>
    <col min="5897" max="5897" width="12.6640625" bestFit="1" customWidth="1"/>
    <col min="5898" max="5898" width="13.5546875" bestFit="1" customWidth="1"/>
    <col min="5899" max="5899" width="12.6640625" bestFit="1" customWidth="1"/>
    <col min="5900" max="5900" width="16.6640625" customWidth="1"/>
    <col min="6145" max="6145" width="40.5546875" customWidth="1"/>
    <col min="6146" max="6146" width="35.109375" customWidth="1"/>
    <col min="6147" max="6147" width="9.33203125" customWidth="1"/>
    <col min="6148" max="6148" width="12" customWidth="1"/>
    <col min="6150" max="6150" width="17.6640625" customWidth="1"/>
    <col min="6151" max="6151" width="34.88671875" customWidth="1"/>
    <col min="6153" max="6153" width="12.6640625" bestFit="1" customWidth="1"/>
    <col min="6154" max="6154" width="13.5546875" bestFit="1" customWidth="1"/>
    <col min="6155" max="6155" width="12.6640625" bestFit="1" customWidth="1"/>
    <col min="6156" max="6156" width="16.6640625" customWidth="1"/>
    <col min="6401" max="6401" width="40.5546875" customWidth="1"/>
    <col min="6402" max="6402" width="35.109375" customWidth="1"/>
    <col min="6403" max="6403" width="9.33203125" customWidth="1"/>
    <col min="6404" max="6404" width="12" customWidth="1"/>
    <col min="6406" max="6406" width="17.6640625" customWidth="1"/>
    <col min="6407" max="6407" width="34.88671875" customWidth="1"/>
    <col min="6409" max="6409" width="12.6640625" bestFit="1" customWidth="1"/>
    <col min="6410" max="6410" width="13.5546875" bestFit="1" customWidth="1"/>
    <col min="6411" max="6411" width="12.6640625" bestFit="1" customWidth="1"/>
    <col min="6412" max="6412" width="16.6640625" customWidth="1"/>
    <col min="6657" max="6657" width="40.5546875" customWidth="1"/>
    <col min="6658" max="6658" width="35.109375" customWidth="1"/>
    <col min="6659" max="6659" width="9.33203125" customWidth="1"/>
    <col min="6660" max="6660" width="12" customWidth="1"/>
    <col min="6662" max="6662" width="17.6640625" customWidth="1"/>
    <col min="6663" max="6663" width="34.88671875" customWidth="1"/>
    <col min="6665" max="6665" width="12.6640625" bestFit="1" customWidth="1"/>
    <col min="6666" max="6666" width="13.5546875" bestFit="1" customWidth="1"/>
    <col min="6667" max="6667" width="12.6640625" bestFit="1" customWidth="1"/>
    <col min="6668" max="6668" width="16.6640625" customWidth="1"/>
    <col min="6913" max="6913" width="40.5546875" customWidth="1"/>
    <col min="6914" max="6914" width="35.109375" customWidth="1"/>
    <col min="6915" max="6915" width="9.33203125" customWidth="1"/>
    <col min="6916" max="6916" width="12" customWidth="1"/>
    <col min="6918" max="6918" width="17.6640625" customWidth="1"/>
    <col min="6919" max="6919" width="34.88671875" customWidth="1"/>
    <col min="6921" max="6921" width="12.6640625" bestFit="1" customWidth="1"/>
    <col min="6922" max="6922" width="13.5546875" bestFit="1" customWidth="1"/>
    <col min="6923" max="6923" width="12.6640625" bestFit="1" customWidth="1"/>
    <col min="6924" max="6924" width="16.6640625" customWidth="1"/>
    <col min="7169" max="7169" width="40.5546875" customWidth="1"/>
    <col min="7170" max="7170" width="35.109375" customWidth="1"/>
    <col min="7171" max="7171" width="9.33203125" customWidth="1"/>
    <col min="7172" max="7172" width="12" customWidth="1"/>
    <col min="7174" max="7174" width="17.6640625" customWidth="1"/>
    <col min="7175" max="7175" width="34.88671875" customWidth="1"/>
    <col min="7177" max="7177" width="12.6640625" bestFit="1" customWidth="1"/>
    <col min="7178" max="7178" width="13.5546875" bestFit="1" customWidth="1"/>
    <col min="7179" max="7179" width="12.6640625" bestFit="1" customWidth="1"/>
    <col min="7180" max="7180" width="16.6640625" customWidth="1"/>
    <col min="7425" max="7425" width="40.5546875" customWidth="1"/>
    <col min="7426" max="7426" width="35.109375" customWidth="1"/>
    <col min="7427" max="7427" width="9.33203125" customWidth="1"/>
    <col min="7428" max="7428" width="12" customWidth="1"/>
    <col min="7430" max="7430" width="17.6640625" customWidth="1"/>
    <col min="7431" max="7431" width="34.88671875" customWidth="1"/>
    <col min="7433" max="7433" width="12.6640625" bestFit="1" customWidth="1"/>
    <col min="7434" max="7434" width="13.5546875" bestFit="1" customWidth="1"/>
    <col min="7435" max="7435" width="12.6640625" bestFit="1" customWidth="1"/>
    <col min="7436" max="7436" width="16.6640625" customWidth="1"/>
    <col min="7681" max="7681" width="40.5546875" customWidth="1"/>
    <col min="7682" max="7682" width="35.109375" customWidth="1"/>
    <col min="7683" max="7683" width="9.33203125" customWidth="1"/>
    <col min="7684" max="7684" width="12" customWidth="1"/>
    <col min="7686" max="7686" width="17.6640625" customWidth="1"/>
    <col min="7687" max="7687" width="34.88671875" customWidth="1"/>
    <col min="7689" max="7689" width="12.6640625" bestFit="1" customWidth="1"/>
    <col min="7690" max="7690" width="13.5546875" bestFit="1" customWidth="1"/>
    <col min="7691" max="7691" width="12.6640625" bestFit="1" customWidth="1"/>
    <col min="7692" max="7692" width="16.6640625" customWidth="1"/>
    <col min="7937" max="7937" width="40.5546875" customWidth="1"/>
    <col min="7938" max="7938" width="35.109375" customWidth="1"/>
    <col min="7939" max="7939" width="9.33203125" customWidth="1"/>
    <col min="7940" max="7940" width="12" customWidth="1"/>
    <col min="7942" max="7942" width="17.6640625" customWidth="1"/>
    <col min="7943" max="7943" width="34.88671875" customWidth="1"/>
    <col min="7945" max="7945" width="12.6640625" bestFit="1" customWidth="1"/>
    <col min="7946" max="7946" width="13.5546875" bestFit="1" customWidth="1"/>
    <col min="7947" max="7947" width="12.6640625" bestFit="1" customWidth="1"/>
    <col min="7948" max="7948" width="16.6640625" customWidth="1"/>
    <col min="8193" max="8193" width="40.5546875" customWidth="1"/>
    <col min="8194" max="8194" width="35.109375" customWidth="1"/>
    <col min="8195" max="8195" width="9.33203125" customWidth="1"/>
    <col min="8196" max="8196" width="12" customWidth="1"/>
    <col min="8198" max="8198" width="17.6640625" customWidth="1"/>
    <col min="8199" max="8199" width="34.88671875" customWidth="1"/>
    <col min="8201" max="8201" width="12.6640625" bestFit="1" customWidth="1"/>
    <col min="8202" max="8202" width="13.5546875" bestFit="1" customWidth="1"/>
    <col min="8203" max="8203" width="12.6640625" bestFit="1" customWidth="1"/>
    <col min="8204" max="8204" width="16.6640625" customWidth="1"/>
    <col min="8449" max="8449" width="40.5546875" customWidth="1"/>
    <col min="8450" max="8450" width="35.109375" customWidth="1"/>
    <col min="8451" max="8451" width="9.33203125" customWidth="1"/>
    <col min="8452" max="8452" width="12" customWidth="1"/>
    <col min="8454" max="8454" width="17.6640625" customWidth="1"/>
    <col min="8455" max="8455" width="34.88671875" customWidth="1"/>
    <col min="8457" max="8457" width="12.6640625" bestFit="1" customWidth="1"/>
    <col min="8458" max="8458" width="13.5546875" bestFit="1" customWidth="1"/>
    <col min="8459" max="8459" width="12.6640625" bestFit="1" customWidth="1"/>
    <col min="8460" max="8460" width="16.6640625" customWidth="1"/>
    <col min="8705" max="8705" width="40.5546875" customWidth="1"/>
    <col min="8706" max="8706" width="35.109375" customWidth="1"/>
    <col min="8707" max="8707" width="9.33203125" customWidth="1"/>
    <col min="8708" max="8708" width="12" customWidth="1"/>
    <col min="8710" max="8710" width="17.6640625" customWidth="1"/>
    <col min="8711" max="8711" width="34.88671875" customWidth="1"/>
    <col min="8713" max="8713" width="12.6640625" bestFit="1" customWidth="1"/>
    <col min="8714" max="8714" width="13.5546875" bestFit="1" customWidth="1"/>
    <col min="8715" max="8715" width="12.6640625" bestFit="1" customWidth="1"/>
    <col min="8716" max="8716" width="16.6640625" customWidth="1"/>
    <col min="8961" max="8961" width="40.5546875" customWidth="1"/>
    <col min="8962" max="8962" width="35.109375" customWidth="1"/>
    <col min="8963" max="8963" width="9.33203125" customWidth="1"/>
    <col min="8964" max="8964" width="12" customWidth="1"/>
    <col min="8966" max="8966" width="17.6640625" customWidth="1"/>
    <col min="8967" max="8967" width="34.88671875" customWidth="1"/>
    <col min="8969" max="8969" width="12.6640625" bestFit="1" customWidth="1"/>
    <col min="8970" max="8970" width="13.5546875" bestFit="1" customWidth="1"/>
    <col min="8971" max="8971" width="12.6640625" bestFit="1" customWidth="1"/>
    <col min="8972" max="8972" width="16.6640625" customWidth="1"/>
    <col min="9217" max="9217" width="40.5546875" customWidth="1"/>
    <col min="9218" max="9218" width="35.109375" customWidth="1"/>
    <col min="9219" max="9219" width="9.33203125" customWidth="1"/>
    <col min="9220" max="9220" width="12" customWidth="1"/>
    <col min="9222" max="9222" width="17.6640625" customWidth="1"/>
    <col min="9223" max="9223" width="34.88671875" customWidth="1"/>
    <col min="9225" max="9225" width="12.6640625" bestFit="1" customWidth="1"/>
    <col min="9226" max="9226" width="13.5546875" bestFit="1" customWidth="1"/>
    <col min="9227" max="9227" width="12.6640625" bestFit="1" customWidth="1"/>
    <col min="9228" max="9228" width="16.6640625" customWidth="1"/>
    <col min="9473" max="9473" width="40.5546875" customWidth="1"/>
    <col min="9474" max="9474" width="35.109375" customWidth="1"/>
    <col min="9475" max="9475" width="9.33203125" customWidth="1"/>
    <col min="9476" max="9476" width="12" customWidth="1"/>
    <col min="9478" max="9478" width="17.6640625" customWidth="1"/>
    <col min="9479" max="9479" width="34.88671875" customWidth="1"/>
    <col min="9481" max="9481" width="12.6640625" bestFit="1" customWidth="1"/>
    <col min="9482" max="9482" width="13.5546875" bestFit="1" customWidth="1"/>
    <col min="9483" max="9483" width="12.6640625" bestFit="1" customWidth="1"/>
    <col min="9484" max="9484" width="16.6640625" customWidth="1"/>
    <col min="9729" max="9729" width="40.5546875" customWidth="1"/>
    <col min="9730" max="9730" width="35.109375" customWidth="1"/>
    <col min="9731" max="9731" width="9.33203125" customWidth="1"/>
    <col min="9732" max="9732" width="12" customWidth="1"/>
    <col min="9734" max="9734" width="17.6640625" customWidth="1"/>
    <col min="9735" max="9735" width="34.88671875" customWidth="1"/>
    <col min="9737" max="9737" width="12.6640625" bestFit="1" customWidth="1"/>
    <col min="9738" max="9738" width="13.5546875" bestFit="1" customWidth="1"/>
    <col min="9739" max="9739" width="12.6640625" bestFit="1" customWidth="1"/>
    <col min="9740" max="9740" width="16.6640625" customWidth="1"/>
    <col min="9985" max="9985" width="40.5546875" customWidth="1"/>
    <col min="9986" max="9986" width="35.109375" customWidth="1"/>
    <col min="9987" max="9987" width="9.33203125" customWidth="1"/>
    <col min="9988" max="9988" width="12" customWidth="1"/>
    <col min="9990" max="9990" width="17.6640625" customWidth="1"/>
    <col min="9991" max="9991" width="34.88671875" customWidth="1"/>
    <col min="9993" max="9993" width="12.6640625" bestFit="1" customWidth="1"/>
    <col min="9994" max="9994" width="13.5546875" bestFit="1" customWidth="1"/>
    <col min="9995" max="9995" width="12.6640625" bestFit="1" customWidth="1"/>
    <col min="9996" max="9996" width="16.6640625" customWidth="1"/>
    <col min="10241" max="10241" width="40.5546875" customWidth="1"/>
    <col min="10242" max="10242" width="35.109375" customWidth="1"/>
    <col min="10243" max="10243" width="9.33203125" customWidth="1"/>
    <col min="10244" max="10244" width="12" customWidth="1"/>
    <col min="10246" max="10246" width="17.6640625" customWidth="1"/>
    <col min="10247" max="10247" width="34.88671875" customWidth="1"/>
    <col min="10249" max="10249" width="12.6640625" bestFit="1" customWidth="1"/>
    <col min="10250" max="10250" width="13.5546875" bestFit="1" customWidth="1"/>
    <col min="10251" max="10251" width="12.6640625" bestFit="1" customWidth="1"/>
    <col min="10252" max="10252" width="16.6640625" customWidth="1"/>
    <col min="10497" max="10497" width="40.5546875" customWidth="1"/>
    <col min="10498" max="10498" width="35.109375" customWidth="1"/>
    <col min="10499" max="10499" width="9.33203125" customWidth="1"/>
    <col min="10500" max="10500" width="12" customWidth="1"/>
    <col min="10502" max="10502" width="17.6640625" customWidth="1"/>
    <col min="10503" max="10503" width="34.88671875" customWidth="1"/>
    <col min="10505" max="10505" width="12.6640625" bestFit="1" customWidth="1"/>
    <col min="10506" max="10506" width="13.5546875" bestFit="1" customWidth="1"/>
    <col min="10507" max="10507" width="12.6640625" bestFit="1" customWidth="1"/>
    <col min="10508" max="10508" width="16.6640625" customWidth="1"/>
    <col min="10753" max="10753" width="40.5546875" customWidth="1"/>
    <col min="10754" max="10754" width="35.109375" customWidth="1"/>
    <col min="10755" max="10755" width="9.33203125" customWidth="1"/>
    <col min="10756" max="10756" width="12" customWidth="1"/>
    <col min="10758" max="10758" width="17.6640625" customWidth="1"/>
    <col min="10759" max="10759" width="34.88671875" customWidth="1"/>
    <col min="10761" max="10761" width="12.6640625" bestFit="1" customWidth="1"/>
    <col min="10762" max="10762" width="13.5546875" bestFit="1" customWidth="1"/>
    <col min="10763" max="10763" width="12.6640625" bestFit="1" customWidth="1"/>
    <col min="10764" max="10764" width="16.6640625" customWidth="1"/>
    <col min="11009" max="11009" width="40.5546875" customWidth="1"/>
    <col min="11010" max="11010" width="35.109375" customWidth="1"/>
    <col min="11011" max="11011" width="9.33203125" customWidth="1"/>
    <col min="11012" max="11012" width="12" customWidth="1"/>
    <col min="11014" max="11014" width="17.6640625" customWidth="1"/>
    <col min="11015" max="11015" width="34.88671875" customWidth="1"/>
    <col min="11017" max="11017" width="12.6640625" bestFit="1" customWidth="1"/>
    <col min="11018" max="11018" width="13.5546875" bestFit="1" customWidth="1"/>
    <col min="11019" max="11019" width="12.6640625" bestFit="1" customWidth="1"/>
    <col min="11020" max="11020" width="16.6640625" customWidth="1"/>
    <col min="11265" max="11265" width="40.5546875" customWidth="1"/>
    <col min="11266" max="11266" width="35.109375" customWidth="1"/>
    <col min="11267" max="11267" width="9.33203125" customWidth="1"/>
    <col min="11268" max="11268" width="12" customWidth="1"/>
    <col min="11270" max="11270" width="17.6640625" customWidth="1"/>
    <col min="11271" max="11271" width="34.88671875" customWidth="1"/>
    <col min="11273" max="11273" width="12.6640625" bestFit="1" customWidth="1"/>
    <col min="11274" max="11274" width="13.5546875" bestFit="1" customWidth="1"/>
    <col min="11275" max="11275" width="12.6640625" bestFit="1" customWidth="1"/>
    <col min="11276" max="11276" width="16.6640625" customWidth="1"/>
    <col min="11521" max="11521" width="40.5546875" customWidth="1"/>
    <col min="11522" max="11522" width="35.109375" customWidth="1"/>
    <col min="11523" max="11523" width="9.33203125" customWidth="1"/>
    <col min="11524" max="11524" width="12" customWidth="1"/>
    <col min="11526" max="11526" width="17.6640625" customWidth="1"/>
    <col min="11527" max="11527" width="34.88671875" customWidth="1"/>
    <col min="11529" max="11529" width="12.6640625" bestFit="1" customWidth="1"/>
    <col min="11530" max="11530" width="13.5546875" bestFit="1" customWidth="1"/>
    <col min="11531" max="11531" width="12.6640625" bestFit="1" customWidth="1"/>
    <col min="11532" max="11532" width="16.6640625" customWidth="1"/>
    <col min="11777" max="11777" width="40.5546875" customWidth="1"/>
    <col min="11778" max="11778" width="35.109375" customWidth="1"/>
    <col min="11779" max="11779" width="9.33203125" customWidth="1"/>
    <col min="11780" max="11780" width="12" customWidth="1"/>
    <col min="11782" max="11782" width="17.6640625" customWidth="1"/>
    <col min="11783" max="11783" width="34.88671875" customWidth="1"/>
    <col min="11785" max="11785" width="12.6640625" bestFit="1" customWidth="1"/>
    <col min="11786" max="11786" width="13.5546875" bestFit="1" customWidth="1"/>
    <col min="11787" max="11787" width="12.6640625" bestFit="1" customWidth="1"/>
    <col min="11788" max="11788" width="16.6640625" customWidth="1"/>
    <col min="12033" max="12033" width="40.5546875" customWidth="1"/>
    <col min="12034" max="12034" width="35.109375" customWidth="1"/>
    <col min="12035" max="12035" width="9.33203125" customWidth="1"/>
    <col min="12036" max="12036" width="12" customWidth="1"/>
    <col min="12038" max="12038" width="17.6640625" customWidth="1"/>
    <col min="12039" max="12039" width="34.88671875" customWidth="1"/>
    <col min="12041" max="12041" width="12.6640625" bestFit="1" customWidth="1"/>
    <col min="12042" max="12042" width="13.5546875" bestFit="1" customWidth="1"/>
    <col min="12043" max="12043" width="12.6640625" bestFit="1" customWidth="1"/>
    <col min="12044" max="12044" width="16.6640625" customWidth="1"/>
    <col min="12289" max="12289" width="40.5546875" customWidth="1"/>
    <col min="12290" max="12290" width="35.109375" customWidth="1"/>
    <col min="12291" max="12291" width="9.33203125" customWidth="1"/>
    <col min="12292" max="12292" width="12" customWidth="1"/>
    <col min="12294" max="12294" width="17.6640625" customWidth="1"/>
    <col min="12295" max="12295" width="34.88671875" customWidth="1"/>
    <col min="12297" max="12297" width="12.6640625" bestFit="1" customWidth="1"/>
    <col min="12298" max="12298" width="13.5546875" bestFit="1" customWidth="1"/>
    <col min="12299" max="12299" width="12.6640625" bestFit="1" customWidth="1"/>
    <col min="12300" max="12300" width="16.6640625" customWidth="1"/>
    <col min="12545" max="12545" width="40.5546875" customWidth="1"/>
    <col min="12546" max="12546" width="35.109375" customWidth="1"/>
    <col min="12547" max="12547" width="9.33203125" customWidth="1"/>
    <col min="12548" max="12548" width="12" customWidth="1"/>
    <col min="12550" max="12550" width="17.6640625" customWidth="1"/>
    <col min="12551" max="12551" width="34.88671875" customWidth="1"/>
    <col min="12553" max="12553" width="12.6640625" bestFit="1" customWidth="1"/>
    <col min="12554" max="12554" width="13.5546875" bestFit="1" customWidth="1"/>
    <col min="12555" max="12555" width="12.6640625" bestFit="1" customWidth="1"/>
    <col min="12556" max="12556" width="16.6640625" customWidth="1"/>
    <col min="12801" max="12801" width="40.5546875" customWidth="1"/>
    <col min="12802" max="12802" width="35.109375" customWidth="1"/>
    <col min="12803" max="12803" width="9.33203125" customWidth="1"/>
    <col min="12804" max="12804" width="12" customWidth="1"/>
    <col min="12806" max="12806" width="17.6640625" customWidth="1"/>
    <col min="12807" max="12807" width="34.88671875" customWidth="1"/>
    <col min="12809" max="12809" width="12.6640625" bestFit="1" customWidth="1"/>
    <col min="12810" max="12810" width="13.5546875" bestFit="1" customWidth="1"/>
    <col min="12811" max="12811" width="12.6640625" bestFit="1" customWidth="1"/>
    <col min="12812" max="12812" width="16.6640625" customWidth="1"/>
    <col min="13057" max="13057" width="40.5546875" customWidth="1"/>
    <col min="13058" max="13058" width="35.109375" customWidth="1"/>
    <col min="13059" max="13059" width="9.33203125" customWidth="1"/>
    <col min="13060" max="13060" width="12" customWidth="1"/>
    <col min="13062" max="13062" width="17.6640625" customWidth="1"/>
    <col min="13063" max="13063" width="34.88671875" customWidth="1"/>
    <col min="13065" max="13065" width="12.6640625" bestFit="1" customWidth="1"/>
    <col min="13066" max="13066" width="13.5546875" bestFit="1" customWidth="1"/>
    <col min="13067" max="13067" width="12.6640625" bestFit="1" customWidth="1"/>
    <col min="13068" max="13068" width="16.6640625" customWidth="1"/>
    <col min="13313" max="13313" width="40.5546875" customWidth="1"/>
    <col min="13314" max="13314" width="35.109375" customWidth="1"/>
    <col min="13315" max="13315" width="9.33203125" customWidth="1"/>
    <col min="13316" max="13316" width="12" customWidth="1"/>
    <col min="13318" max="13318" width="17.6640625" customWidth="1"/>
    <col min="13319" max="13319" width="34.88671875" customWidth="1"/>
    <col min="13321" max="13321" width="12.6640625" bestFit="1" customWidth="1"/>
    <col min="13322" max="13322" width="13.5546875" bestFit="1" customWidth="1"/>
    <col min="13323" max="13323" width="12.6640625" bestFit="1" customWidth="1"/>
    <col min="13324" max="13324" width="16.6640625" customWidth="1"/>
    <col min="13569" max="13569" width="40.5546875" customWidth="1"/>
    <col min="13570" max="13570" width="35.109375" customWidth="1"/>
    <col min="13571" max="13571" width="9.33203125" customWidth="1"/>
    <col min="13572" max="13572" width="12" customWidth="1"/>
    <col min="13574" max="13574" width="17.6640625" customWidth="1"/>
    <col min="13575" max="13575" width="34.88671875" customWidth="1"/>
    <col min="13577" max="13577" width="12.6640625" bestFit="1" customWidth="1"/>
    <col min="13578" max="13578" width="13.5546875" bestFit="1" customWidth="1"/>
    <col min="13579" max="13579" width="12.6640625" bestFit="1" customWidth="1"/>
    <col min="13580" max="13580" width="16.6640625" customWidth="1"/>
    <col min="13825" max="13825" width="40.5546875" customWidth="1"/>
    <col min="13826" max="13826" width="35.109375" customWidth="1"/>
    <col min="13827" max="13827" width="9.33203125" customWidth="1"/>
    <col min="13828" max="13828" width="12" customWidth="1"/>
    <col min="13830" max="13830" width="17.6640625" customWidth="1"/>
    <col min="13831" max="13831" width="34.88671875" customWidth="1"/>
    <col min="13833" max="13833" width="12.6640625" bestFit="1" customWidth="1"/>
    <col min="13834" max="13834" width="13.5546875" bestFit="1" customWidth="1"/>
    <col min="13835" max="13835" width="12.6640625" bestFit="1" customWidth="1"/>
    <col min="13836" max="13836" width="16.6640625" customWidth="1"/>
    <col min="14081" max="14081" width="40.5546875" customWidth="1"/>
    <col min="14082" max="14082" width="35.109375" customWidth="1"/>
    <col min="14083" max="14083" width="9.33203125" customWidth="1"/>
    <col min="14084" max="14084" width="12" customWidth="1"/>
    <col min="14086" max="14086" width="17.6640625" customWidth="1"/>
    <col min="14087" max="14087" width="34.88671875" customWidth="1"/>
    <col min="14089" max="14089" width="12.6640625" bestFit="1" customWidth="1"/>
    <col min="14090" max="14090" width="13.5546875" bestFit="1" customWidth="1"/>
    <col min="14091" max="14091" width="12.6640625" bestFit="1" customWidth="1"/>
    <col min="14092" max="14092" width="16.6640625" customWidth="1"/>
    <col min="14337" max="14337" width="40.5546875" customWidth="1"/>
    <col min="14338" max="14338" width="35.109375" customWidth="1"/>
    <col min="14339" max="14339" width="9.33203125" customWidth="1"/>
    <col min="14340" max="14340" width="12" customWidth="1"/>
    <col min="14342" max="14342" width="17.6640625" customWidth="1"/>
    <col min="14343" max="14343" width="34.88671875" customWidth="1"/>
    <col min="14345" max="14345" width="12.6640625" bestFit="1" customWidth="1"/>
    <col min="14346" max="14346" width="13.5546875" bestFit="1" customWidth="1"/>
    <col min="14347" max="14347" width="12.6640625" bestFit="1" customWidth="1"/>
    <col min="14348" max="14348" width="16.6640625" customWidth="1"/>
    <col min="14593" max="14593" width="40.5546875" customWidth="1"/>
    <col min="14594" max="14594" width="35.109375" customWidth="1"/>
    <col min="14595" max="14595" width="9.33203125" customWidth="1"/>
    <col min="14596" max="14596" width="12" customWidth="1"/>
    <col min="14598" max="14598" width="17.6640625" customWidth="1"/>
    <col min="14599" max="14599" width="34.88671875" customWidth="1"/>
    <col min="14601" max="14601" width="12.6640625" bestFit="1" customWidth="1"/>
    <col min="14602" max="14602" width="13.5546875" bestFit="1" customWidth="1"/>
    <col min="14603" max="14603" width="12.6640625" bestFit="1" customWidth="1"/>
    <col min="14604" max="14604" width="16.6640625" customWidth="1"/>
    <col min="14849" max="14849" width="40.5546875" customWidth="1"/>
    <col min="14850" max="14850" width="35.109375" customWidth="1"/>
    <col min="14851" max="14851" width="9.33203125" customWidth="1"/>
    <col min="14852" max="14852" width="12" customWidth="1"/>
    <col min="14854" max="14854" width="17.6640625" customWidth="1"/>
    <col min="14855" max="14855" width="34.88671875" customWidth="1"/>
    <col min="14857" max="14857" width="12.6640625" bestFit="1" customWidth="1"/>
    <col min="14858" max="14858" width="13.5546875" bestFit="1" customWidth="1"/>
    <col min="14859" max="14859" width="12.6640625" bestFit="1" customWidth="1"/>
    <col min="14860" max="14860" width="16.6640625" customWidth="1"/>
    <col min="15105" max="15105" width="40.5546875" customWidth="1"/>
    <col min="15106" max="15106" width="35.109375" customWidth="1"/>
    <col min="15107" max="15107" width="9.33203125" customWidth="1"/>
    <col min="15108" max="15108" width="12" customWidth="1"/>
    <col min="15110" max="15110" width="17.6640625" customWidth="1"/>
    <col min="15111" max="15111" width="34.88671875" customWidth="1"/>
    <col min="15113" max="15113" width="12.6640625" bestFit="1" customWidth="1"/>
    <col min="15114" max="15114" width="13.5546875" bestFit="1" customWidth="1"/>
    <col min="15115" max="15115" width="12.6640625" bestFit="1" customWidth="1"/>
    <col min="15116" max="15116" width="16.6640625" customWidth="1"/>
    <col min="15361" max="15361" width="40.5546875" customWidth="1"/>
    <col min="15362" max="15362" width="35.109375" customWidth="1"/>
    <col min="15363" max="15363" width="9.33203125" customWidth="1"/>
    <col min="15364" max="15364" width="12" customWidth="1"/>
    <col min="15366" max="15366" width="17.6640625" customWidth="1"/>
    <col min="15367" max="15367" width="34.88671875" customWidth="1"/>
    <col min="15369" max="15369" width="12.6640625" bestFit="1" customWidth="1"/>
    <col min="15370" max="15370" width="13.5546875" bestFit="1" customWidth="1"/>
    <col min="15371" max="15371" width="12.6640625" bestFit="1" customWidth="1"/>
    <col min="15372" max="15372" width="16.6640625" customWidth="1"/>
    <col min="15617" max="15617" width="40.5546875" customWidth="1"/>
    <col min="15618" max="15618" width="35.109375" customWidth="1"/>
    <col min="15619" max="15619" width="9.33203125" customWidth="1"/>
    <col min="15620" max="15620" width="12" customWidth="1"/>
    <col min="15622" max="15622" width="17.6640625" customWidth="1"/>
    <col min="15623" max="15623" width="34.88671875" customWidth="1"/>
    <col min="15625" max="15625" width="12.6640625" bestFit="1" customWidth="1"/>
    <col min="15626" max="15626" width="13.5546875" bestFit="1" customWidth="1"/>
    <col min="15627" max="15627" width="12.6640625" bestFit="1" customWidth="1"/>
    <col min="15628" max="15628" width="16.6640625" customWidth="1"/>
    <col min="15873" max="15873" width="40.5546875" customWidth="1"/>
    <col min="15874" max="15874" width="35.109375" customWidth="1"/>
    <col min="15875" max="15875" width="9.33203125" customWidth="1"/>
    <col min="15876" max="15876" width="12" customWidth="1"/>
    <col min="15878" max="15878" width="17.6640625" customWidth="1"/>
    <col min="15879" max="15879" width="34.88671875" customWidth="1"/>
    <col min="15881" max="15881" width="12.6640625" bestFit="1" customWidth="1"/>
    <col min="15882" max="15882" width="13.5546875" bestFit="1" customWidth="1"/>
    <col min="15883" max="15883" width="12.6640625" bestFit="1" customWidth="1"/>
    <col min="15884" max="15884" width="16.6640625" customWidth="1"/>
    <col min="16129" max="16129" width="40.5546875" customWidth="1"/>
    <col min="16130" max="16130" width="35.109375" customWidth="1"/>
    <col min="16131" max="16131" width="9.33203125" customWidth="1"/>
    <col min="16132" max="16132" width="12" customWidth="1"/>
    <col min="16134" max="16134" width="17.6640625" customWidth="1"/>
    <col min="16135" max="16135" width="34.88671875" customWidth="1"/>
    <col min="16137" max="16137" width="12.6640625" bestFit="1" customWidth="1"/>
    <col min="16138" max="16138" width="13.5546875" bestFit="1" customWidth="1"/>
    <col min="16139" max="16139" width="12.6640625" bestFit="1" customWidth="1"/>
    <col min="16140" max="16140" width="16.6640625" customWidth="1"/>
  </cols>
  <sheetData>
    <row r="1" spans="1:7" x14ac:dyDescent="0.3">
      <c r="A1" s="216" t="s">
        <v>49</v>
      </c>
      <c r="B1" s="216"/>
      <c r="C1" s="216"/>
      <c r="D1" s="216"/>
      <c r="E1" s="216"/>
      <c r="F1" s="216"/>
      <c r="G1" s="216"/>
    </row>
    <row r="2" spans="1:7" x14ac:dyDescent="0.3">
      <c r="A2" s="216"/>
      <c r="B2" s="216"/>
      <c r="C2" s="216"/>
      <c r="D2" s="216"/>
      <c r="E2" s="216"/>
      <c r="F2" s="216"/>
      <c r="G2" s="216"/>
    </row>
    <row r="3" spans="1:7" ht="23.4" x14ac:dyDescent="0.3">
      <c r="A3" s="38" t="s">
        <v>30</v>
      </c>
      <c r="B3" s="213"/>
      <c r="C3" s="214"/>
      <c r="D3" s="214"/>
      <c r="E3" s="214"/>
      <c r="F3" s="214"/>
      <c r="G3" s="215"/>
    </row>
    <row r="4" spans="1:7" ht="15" thickBot="1" x14ac:dyDescent="0.35">
      <c r="A4" s="164" t="s">
        <v>73</v>
      </c>
    </row>
    <row r="5" spans="1:7" ht="64.2" customHeight="1" thickBot="1" x14ac:dyDescent="0.35">
      <c r="A5" s="2" t="s">
        <v>147</v>
      </c>
      <c r="B5" s="49" t="s">
        <v>38</v>
      </c>
      <c r="C5" s="3" t="s">
        <v>0</v>
      </c>
      <c r="D5" s="4" t="s">
        <v>1</v>
      </c>
      <c r="E5" s="4" t="s">
        <v>2</v>
      </c>
      <c r="F5" s="5" t="s">
        <v>3</v>
      </c>
      <c r="G5" s="6" t="s">
        <v>4</v>
      </c>
    </row>
    <row r="6" spans="1:7" s="179" customFormat="1" ht="19.95" customHeight="1" thickBot="1" x14ac:dyDescent="0.4">
      <c r="A6" s="176" t="s">
        <v>31</v>
      </c>
      <c r="B6" s="217"/>
      <c r="C6" s="218"/>
      <c r="D6" s="218"/>
      <c r="E6" s="219"/>
      <c r="F6" s="177">
        <f>F7</f>
        <v>0</v>
      </c>
      <c r="G6" s="178"/>
    </row>
    <row r="7" spans="1:7" s="11" customFormat="1" ht="55.8" thickBot="1" x14ac:dyDescent="0.35">
      <c r="A7" s="87" t="s">
        <v>40</v>
      </c>
      <c r="B7" s="97" t="s">
        <v>5</v>
      </c>
      <c r="C7" s="47" t="s">
        <v>34</v>
      </c>
      <c r="D7" s="50"/>
      <c r="E7" s="51"/>
      <c r="F7" s="10">
        <f>F8*20%</f>
        <v>0</v>
      </c>
      <c r="G7" s="52" t="s">
        <v>44</v>
      </c>
    </row>
    <row r="8" spans="1:7" s="183" customFormat="1" ht="19.95" customHeight="1" thickBot="1" x14ac:dyDescent="0.35">
      <c r="A8" s="180" t="s">
        <v>32</v>
      </c>
      <c r="B8" s="220"/>
      <c r="C8" s="221"/>
      <c r="D8" s="221"/>
      <c r="E8" s="222"/>
      <c r="F8" s="181">
        <f>F9+F11+F15+F17</f>
        <v>0</v>
      </c>
      <c r="G8" s="182"/>
    </row>
    <row r="9" spans="1:7" s="11" customFormat="1" ht="16.2" customHeight="1" thickBot="1" x14ac:dyDescent="0.35">
      <c r="A9" s="43" t="s">
        <v>33</v>
      </c>
      <c r="B9" s="39"/>
      <c r="C9" s="40"/>
      <c r="D9" s="40"/>
      <c r="E9" s="40"/>
      <c r="F9" s="41">
        <f>SUM(F10)</f>
        <v>0</v>
      </c>
      <c r="G9" s="42"/>
    </row>
    <row r="10" spans="1:7" s="11" customFormat="1" ht="45" customHeight="1" thickBot="1" x14ac:dyDescent="0.35">
      <c r="A10" s="88" t="s">
        <v>37</v>
      </c>
      <c r="B10" s="12" t="s">
        <v>36</v>
      </c>
      <c r="D10" s="13">
        <v>0</v>
      </c>
      <c r="E10" s="14">
        <v>0</v>
      </c>
      <c r="F10" s="15">
        <f>D10*E10</f>
        <v>0</v>
      </c>
      <c r="G10" s="16"/>
    </row>
    <row r="11" spans="1:7" s="11" customFormat="1" ht="16.2" customHeight="1" thickBot="1" x14ac:dyDescent="0.35">
      <c r="A11" s="54" t="s">
        <v>139</v>
      </c>
      <c r="B11" s="55"/>
      <c r="C11" s="56"/>
      <c r="D11" s="56"/>
      <c r="E11" s="56"/>
      <c r="F11" s="57">
        <f>SUM(F12:F14)</f>
        <v>0</v>
      </c>
      <c r="G11" s="58"/>
    </row>
    <row r="12" spans="1:7" s="11" customFormat="1" ht="51.6" customHeight="1" x14ac:dyDescent="0.3">
      <c r="A12" s="89" t="s">
        <v>6</v>
      </c>
      <c r="B12" s="67" t="s">
        <v>39</v>
      </c>
      <c r="C12" s="70" t="s">
        <v>36</v>
      </c>
      <c r="D12" s="71">
        <v>0</v>
      </c>
      <c r="E12" s="72"/>
      <c r="F12" s="71">
        <f>D12*E12</f>
        <v>0</v>
      </c>
      <c r="G12" s="73"/>
    </row>
    <row r="13" spans="1:7" s="11" customFormat="1" ht="51.6" customHeight="1" x14ac:dyDescent="0.3">
      <c r="A13" s="90" t="s">
        <v>47</v>
      </c>
      <c r="B13" s="68" t="s">
        <v>45</v>
      </c>
      <c r="C13" s="66" t="s">
        <v>7</v>
      </c>
      <c r="D13" s="64">
        <v>0</v>
      </c>
      <c r="E13" s="65">
        <v>0</v>
      </c>
      <c r="F13" s="64">
        <f>D13*E13</f>
        <v>0</v>
      </c>
      <c r="G13" s="74"/>
    </row>
    <row r="14" spans="1:7" s="11" customFormat="1" ht="51.6" customHeight="1" thickBot="1" x14ac:dyDescent="0.35">
      <c r="A14" s="90" t="s">
        <v>48</v>
      </c>
      <c r="B14" s="68" t="s">
        <v>45</v>
      </c>
      <c r="C14" s="95" t="s">
        <v>7</v>
      </c>
      <c r="D14" s="64">
        <v>0</v>
      </c>
      <c r="E14" s="65">
        <v>0</v>
      </c>
      <c r="F14" s="64">
        <f>D14*E14</f>
        <v>0</v>
      </c>
      <c r="G14" s="96"/>
    </row>
    <row r="15" spans="1:7" s="11" customFormat="1" ht="27" customHeight="1" x14ac:dyDescent="0.3">
      <c r="A15" s="54" t="s">
        <v>141</v>
      </c>
      <c r="B15" s="55"/>
      <c r="C15" s="56"/>
      <c r="D15" s="56"/>
      <c r="E15" s="56"/>
      <c r="F15" s="57">
        <f>F16</f>
        <v>0</v>
      </c>
      <c r="G15" s="58"/>
    </row>
    <row r="16" spans="1:7" s="11" customFormat="1" ht="42" customHeight="1" thickBot="1" x14ac:dyDescent="0.35">
      <c r="A16" s="91" t="s">
        <v>42</v>
      </c>
      <c r="B16" s="69" t="s">
        <v>45</v>
      </c>
      <c r="C16" s="75" t="s">
        <v>7</v>
      </c>
      <c r="D16" s="76">
        <v>0</v>
      </c>
      <c r="E16" s="77">
        <v>0</v>
      </c>
      <c r="F16" s="76">
        <f>D16*E16</f>
        <v>0</v>
      </c>
      <c r="G16" s="78" t="s">
        <v>43</v>
      </c>
    </row>
    <row r="17" spans="1:12" s="11" customFormat="1" ht="16.2" customHeight="1" thickBot="1" x14ac:dyDescent="0.35">
      <c r="A17" s="59" t="s">
        <v>140</v>
      </c>
      <c r="B17" s="60"/>
      <c r="C17" s="61"/>
      <c r="D17" s="61"/>
      <c r="E17" s="61"/>
      <c r="F17" s="62">
        <f>F18</f>
        <v>0</v>
      </c>
      <c r="G17" s="63"/>
    </row>
    <row r="18" spans="1:12" s="11" customFormat="1" ht="41.4" thickBot="1" x14ac:dyDescent="0.35">
      <c r="A18" s="235" t="s">
        <v>148</v>
      </c>
      <c r="B18" s="236" t="s">
        <v>41</v>
      </c>
      <c r="C18" s="48" t="s">
        <v>34</v>
      </c>
      <c r="D18" s="237">
        <v>3000</v>
      </c>
      <c r="E18" s="238">
        <v>0</v>
      </c>
      <c r="F18" s="239">
        <f>D18*E18</f>
        <v>0</v>
      </c>
      <c r="G18" s="240" t="s">
        <v>35</v>
      </c>
      <c r="I18" s="17"/>
      <c r="J18" s="17"/>
      <c r="K18" s="17"/>
    </row>
    <row r="19" spans="1:12" s="183" customFormat="1" ht="24" customHeight="1" thickBot="1" x14ac:dyDescent="0.35">
      <c r="A19" s="185" t="s">
        <v>136</v>
      </c>
      <c r="B19" s="223" t="s">
        <v>8</v>
      </c>
      <c r="C19" s="224"/>
      <c r="D19" s="224"/>
      <c r="E19" s="225"/>
      <c r="F19" s="186">
        <f>F20+F21+F22+F23+F24+F25+F26+F27+F28</f>
        <v>0</v>
      </c>
      <c r="G19" s="187"/>
      <c r="I19" s="184"/>
      <c r="J19" s="184"/>
      <c r="K19" s="184"/>
    </row>
    <row r="20" spans="1:12" s="11" customFormat="1" ht="36" customHeight="1" x14ac:dyDescent="0.3">
      <c r="A20" s="92" t="s">
        <v>9</v>
      </c>
      <c r="B20" s="86" t="s">
        <v>45</v>
      </c>
      <c r="C20" s="79" t="s">
        <v>10</v>
      </c>
      <c r="D20" s="22">
        <v>0</v>
      </c>
      <c r="E20" s="23">
        <v>0</v>
      </c>
      <c r="F20" s="24">
        <f>D20*E20</f>
        <v>0</v>
      </c>
      <c r="G20" s="83" t="s">
        <v>43</v>
      </c>
      <c r="I20" s="25"/>
      <c r="J20" s="25"/>
      <c r="K20" s="17"/>
    </row>
    <row r="21" spans="1:12" s="11" customFormat="1" ht="36" customHeight="1" x14ac:dyDescent="0.3">
      <c r="A21" s="93" t="s">
        <v>11</v>
      </c>
      <c r="B21" s="68" t="s">
        <v>45</v>
      </c>
      <c r="C21" s="80" t="s">
        <v>10</v>
      </c>
      <c r="D21" s="26">
        <v>0</v>
      </c>
      <c r="E21" s="27">
        <v>0</v>
      </c>
      <c r="F21" s="28">
        <f>D21*E21</f>
        <v>0</v>
      </c>
      <c r="G21" s="84" t="s">
        <v>43</v>
      </c>
      <c r="I21" s="18"/>
      <c r="J21" s="18"/>
      <c r="K21" s="17"/>
    </row>
    <row r="22" spans="1:12" s="11" customFormat="1" ht="36" customHeight="1" x14ac:dyDescent="0.3">
      <c r="A22" s="93" t="s">
        <v>12</v>
      </c>
      <c r="B22" s="68" t="s">
        <v>45</v>
      </c>
      <c r="C22" s="81" t="s">
        <v>137</v>
      </c>
      <c r="D22" s="26">
        <v>350000</v>
      </c>
      <c r="E22" s="27">
        <v>0</v>
      </c>
      <c r="F22" s="28">
        <f t="shared" ref="F22:F28" si="0">D22*E22</f>
        <v>0</v>
      </c>
      <c r="G22" s="29" t="s">
        <v>13</v>
      </c>
    </row>
    <row r="23" spans="1:12" s="11" customFormat="1" ht="36" customHeight="1" x14ac:dyDescent="0.3">
      <c r="A23" s="93" t="s">
        <v>14</v>
      </c>
      <c r="B23" s="68" t="s">
        <v>45</v>
      </c>
      <c r="C23" s="81" t="s">
        <v>137</v>
      </c>
      <c r="D23" s="26">
        <v>24000</v>
      </c>
      <c r="E23" s="27">
        <v>0</v>
      </c>
      <c r="F23" s="28">
        <f t="shared" si="0"/>
        <v>0</v>
      </c>
      <c r="G23" s="29" t="s">
        <v>15</v>
      </c>
    </row>
    <row r="24" spans="1:12" s="11" customFormat="1" ht="36" customHeight="1" x14ac:dyDescent="0.3">
      <c r="A24" s="93" t="s">
        <v>16</v>
      </c>
      <c r="B24" s="68" t="s">
        <v>45</v>
      </c>
      <c r="C24" s="81" t="s">
        <v>137</v>
      </c>
      <c r="D24" s="26">
        <v>7500</v>
      </c>
      <c r="E24" s="27">
        <v>0</v>
      </c>
      <c r="F24" s="28">
        <f t="shared" si="0"/>
        <v>0</v>
      </c>
      <c r="G24" s="30" t="s">
        <v>17</v>
      </c>
    </row>
    <row r="25" spans="1:12" s="11" customFormat="1" ht="36" customHeight="1" x14ac:dyDescent="0.3">
      <c r="A25" s="93" t="s">
        <v>18</v>
      </c>
      <c r="B25" s="68" t="s">
        <v>45</v>
      </c>
      <c r="C25" s="81" t="s">
        <v>137</v>
      </c>
      <c r="D25" s="26">
        <v>15000</v>
      </c>
      <c r="E25" s="27">
        <v>0</v>
      </c>
      <c r="F25" s="28">
        <f t="shared" si="0"/>
        <v>0</v>
      </c>
      <c r="G25" s="30" t="s">
        <v>19</v>
      </c>
    </row>
    <row r="26" spans="1:12" ht="36" customHeight="1" x14ac:dyDescent="0.3">
      <c r="A26" s="93" t="s">
        <v>20</v>
      </c>
      <c r="B26" s="68" t="s">
        <v>45</v>
      </c>
      <c r="C26" s="81" t="s">
        <v>137</v>
      </c>
      <c r="D26" s="26">
        <v>8000</v>
      </c>
      <c r="E26" s="27">
        <v>0</v>
      </c>
      <c r="F26" s="28">
        <f t="shared" si="0"/>
        <v>0</v>
      </c>
      <c r="G26" s="30" t="s">
        <v>21</v>
      </c>
    </row>
    <row r="27" spans="1:12" ht="36" customHeight="1" x14ac:dyDescent="0.3">
      <c r="A27" s="93" t="s">
        <v>22</v>
      </c>
      <c r="B27" s="68" t="s">
        <v>45</v>
      </c>
      <c r="C27" s="80" t="s">
        <v>10</v>
      </c>
      <c r="D27" s="26">
        <v>0</v>
      </c>
      <c r="E27" s="27">
        <v>0</v>
      </c>
      <c r="F27" s="28">
        <f t="shared" si="0"/>
        <v>0</v>
      </c>
      <c r="G27" s="84" t="s">
        <v>46</v>
      </c>
    </row>
    <row r="28" spans="1:12" ht="36" customHeight="1" thickBot="1" x14ac:dyDescent="0.35">
      <c r="A28" s="94" t="s">
        <v>23</v>
      </c>
      <c r="B28" s="69" t="s">
        <v>45</v>
      </c>
      <c r="C28" s="82" t="s">
        <v>10</v>
      </c>
      <c r="D28" s="31">
        <v>0</v>
      </c>
      <c r="E28" s="32">
        <v>0</v>
      </c>
      <c r="F28" s="33">
        <f t="shared" si="0"/>
        <v>0</v>
      </c>
      <c r="G28" s="85" t="s">
        <v>43</v>
      </c>
    </row>
    <row r="29" spans="1:12" ht="28.95" customHeight="1" thickBot="1" x14ac:dyDescent="0.35">
      <c r="A29" t="s">
        <v>24</v>
      </c>
      <c r="E29" s="11"/>
      <c r="F29" s="34"/>
      <c r="G29" s="34"/>
    </row>
    <row r="30" spans="1:12" ht="18.600000000000001" thickBot="1" x14ac:dyDescent="0.35">
      <c r="A30" s="212" t="s">
        <v>25</v>
      </c>
      <c r="B30" s="212"/>
      <c r="C30" s="212"/>
      <c r="D30" s="212"/>
      <c r="E30" s="35"/>
      <c r="F30" s="36">
        <f>F6+F8+F19</f>
        <v>0</v>
      </c>
      <c r="G30" s="36" t="s">
        <v>26</v>
      </c>
    </row>
    <row r="31" spans="1:12" ht="18.600000000000001" thickBot="1" x14ac:dyDescent="0.35">
      <c r="F31" s="36">
        <f>F6+F8</f>
        <v>0</v>
      </c>
      <c r="G31" s="36" t="s">
        <v>138</v>
      </c>
    </row>
    <row r="32" spans="1:12" ht="24.6" customHeight="1" thickBot="1" x14ac:dyDescent="0.35">
      <c r="G32" s="37" t="s">
        <v>143</v>
      </c>
      <c r="H32" s="211" t="s">
        <v>29</v>
      </c>
      <c r="I32" s="212"/>
      <c r="J32" s="212"/>
      <c r="K32" s="212"/>
      <c r="L32" s="212"/>
    </row>
    <row r="33" spans="6:7" ht="16.2" thickBot="1" x14ac:dyDescent="0.35">
      <c r="F33" s="37" t="e" cm="1">
        <f t="array" ref="F33:F36">F30/(F13:F16)</f>
        <v>#DIV/0!</v>
      </c>
      <c r="G33" s="37" t="s">
        <v>144</v>
      </c>
    </row>
    <row r="34" spans="6:7" x14ac:dyDescent="0.3">
      <c r="F34" t="e">
        <v>#DIV/0!</v>
      </c>
    </row>
    <row r="35" spans="6:7" x14ac:dyDescent="0.3">
      <c r="F35" t="e">
        <v>#DIV/0!</v>
      </c>
    </row>
    <row r="36" spans="6:7" x14ac:dyDescent="0.3">
      <c r="F36" t="e">
        <v>#DIV/0!</v>
      </c>
    </row>
  </sheetData>
  <mergeCells count="7">
    <mergeCell ref="H32:L32"/>
    <mergeCell ref="B3:G3"/>
    <mergeCell ref="A1:G2"/>
    <mergeCell ref="B6:E6"/>
    <mergeCell ref="B8:E8"/>
    <mergeCell ref="B19:E19"/>
    <mergeCell ref="A30:D30"/>
  </mergeCells>
  <conditionalFormatting sqref="F33">
    <cfRule type="cellIs" dxfId="5" priority="1" operator="lessThan">
      <formula>34900</formula>
    </cfRule>
    <cfRule type="cellIs" dxfId="4" priority="2" operator="greaterThan">
      <formula>35000</formula>
    </cfRule>
  </conditionalFormatting>
  <dataValidations count="4">
    <dataValidation type="list" allowBlank="1" showInputMessage="1" showErrorMessage="1" sqref="C20:C21 C27:C28" xr:uid="{0CB4188C-F9BA-4513-9EC2-6A525E92C5D5}">
      <formula1>"heure, jour, forfait, réel plafonné, réél"</formula1>
    </dataValidation>
    <dataValidation type="list" allowBlank="1" showInputMessage="1" showErrorMessage="1" sqref="WVK983054:WVK983059 C65548:C65553 IY65543:IY65548 SU65543:SU65548 ACQ65543:ACQ65548 AMM65543:AMM65548 AWI65543:AWI65548 BGE65543:BGE65548 BQA65543:BQA65548 BZW65543:BZW65548 CJS65543:CJS65548 CTO65543:CTO65548 DDK65543:DDK65548 DNG65543:DNG65548 DXC65543:DXC65548 EGY65543:EGY65548 EQU65543:EQU65548 FAQ65543:FAQ65548 FKM65543:FKM65548 FUI65543:FUI65548 GEE65543:GEE65548 GOA65543:GOA65548 GXW65543:GXW65548 HHS65543:HHS65548 HRO65543:HRO65548 IBK65543:IBK65548 ILG65543:ILG65548 IVC65543:IVC65548 JEY65543:JEY65548 JOU65543:JOU65548 JYQ65543:JYQ65548 KIM65543:KIM65548 KSI65543:KSI65548 LCE65543:LCE65548 LMA65543:LMA65548 LVW65543:LVW65548 MFS65543:MFS65548 MPO65543:MPO65548 MZK65543:MZK65548 NJG65543:NJG65548 NTC65543:NTC65548 OCY65543:OCY65548 OMU65543:OMU65548 OWQ65543:OWQ65548 PGM65543:PGM65548 PQI65543:PQI65548 QAE65543:QAE65548 QKA65543:QKA65548 QTW65543:QTW65548 RDS65543:RDS65548 RNO65543:RNO65548 RXK65543:RXK65548 SHG65543:SHG65548 SRC65543:SRC65548 TAY65543:TAY65548 TKU65543:TKU65548 TUQ65543:TUQ65548 UEM65543:UEM65548 UOI65543:UOI65548 UYE65543:UYE65548 VIA65543:VIA65548 VRW65543:VRW65548 WBS65543:WBS65548 WLO65543:WLO65548 WVK65543:WVK65548 C131084:C131089 IY131079:IY131084 SU131079:SU131084 ACQ131079:ACQ131084 AMM131079:AMM131084 AWI131079:AWI131084 BGE131079:BGE131084 BQA131079:BQA131084 BZW131079:BZW131084 CJS131079:CJS131084 CTO131079:CTO131084 DDK131079:DDK131084 DNG131079:DNG131084 DXC131079:DXC131084 EGY131079:EGY131084 EQU131079:EQU131084 FAQ131079:FAQ131084 FKM131079:FKM131084 FUI131079:FUI131084 GEE131079:GEE131084 GOA131079:GOA131084 GXW131079:GXW131084 HHS131079:HHS131084 HRO131079:HRO131084 IBK131079:IBK131084 ILG131079:ILG131084 IVC131079:IVC131084 JEY131079:JEY131084 JOU131079:JOU131084 JYQ131079:JYQ131084 KIM131079:KIM131084 KSI131079:KSI131084 LCE131079:LCE131084 LMA131079:LMA131084 LVW131079:LVW131084 MFS131079:MFS131084 MPO131079:MPO131084 MZK131079:MZK131084 NJG131079:NJG131084 NTC131079:NTC131084 OCY131079:OCY131084 OMU131079:OMU131084 OWQ131079:OWQ131084 PGM131079:PGM131084 PQI131079:PQI131084 QAE131079:QAE131084 QKA131079:QKA131084 QTW131079:QTW131084 RDS131079:RDS131084 RNO131079:RNO131084 RXK131079:RXK131084 SHG131079:SHG131084 SRC131079:SRC131084 TAY131079:TAY131084 TKU131079:TKU131084 TUQ131079:TUQ131084 UEM131079:UEM131084 UOI131079:UOI131084 UYE131079:UYE131084 VIA131079:VIA131084 VRW131079:VRW131084 WBS131079:WBS131084 WLO131079:WLO131084 WVK131079:WVK131084 C196620:C196625 IY196615:IY196620 SU196615:SU196620 ACQ196615:ACQ196620 AMM196615:AMM196620 AWI196615:AWI196620 BGE196615:BGE196620 BQA196615:BQA196620 BZW196615:BZW196620 CJS196615:CJS196620 CTO196615:CTO196620 DDK196615:DDK196620 DNG196615:DNG196620 DXC196615:DXC196620 EGY196615:EGY196620 EQU196615:EQU196620 FAQ196615:FAQ196620 FKM196615:FKM196620 FUI196615:FUI196620 GEE196615:GEE196620 GOA196615:GOA196620 GXW196615:GXW196620 HHS196615:HHS196620 HRO196615:HRO196620 IBK196615:IBK196620 ILG196615:ILG196620 IVC196615:IVC196620 JEY196615:JEY196620 JOU196615:JOU196620 JYQ196615:JYQ196620 KIM196615:KIM196620 KSI196615:KSI196620 LCE196615:LCE196620 LMA196615:LMA196620 LVW196615:LVW196620 MFS196615:MFS196620 MPO196615:MPO196620 MZK196615:MZK196620 NJG196615:NJG196620 NTC196615:NTC196620 OCY196615:OCY196620 OMU196615:OMU196620 OWQ196615:OWQ196620 PGM196615:PGM196620 PQI196615:PQI196620 QAE196615:QAE196620 QKA196615:QKA196620 QTW196615:QTW196620 RDS196615:RDS196620 RNO196615:RNO196620 RXK196615:RXK196620 SHG196615:SHG196620 SRC196615:SRC196620 TAY196615:TAY196620 TKU196615:TKU196620 TUQ196615:TUQ196620 UEM196615:UEM196620 UOI196615:UOI196620 UYE196615:UYE196620 VIA196615:VIA196620 VRW196615:VRW196620 WBS196615:WBS196620 WLO196615:WLO196620 WVK196615:WVK196620 C262156:C262161 IY262151:IY262156 SU262151:SU262156 ACQ262151:ACQ262156 AMM262151:AMM262156 AWI262151:AWI262156 BGE262151:BGE262156 BQA262151:BQA262156 BZW262151:BZW262156 CJS262151:CJS262156 CTO262151:CTO262156 DDK262151:DDK262156 DNG262151:DNG262156 DXC262151:DXC262156 EGY262151:EGY262156 EQU262151:EQU262156 FAQ262151:FAQ262156 FKM262151:FKM262156 FUI262151:FUI262156 GEE262151:GEE262156 GOA262151:GOA262156 GXW262151:GXW262156 HHS262151:HHS262156 HRO262151:HRO262156 IBK262151:IBK262156 ILG262151:ILG262156 IVC262151:IVC262156 JEY262151:JEY262156 JOU262151:JOU262156 JYQ262151:JYQ262156 KIM262151:KIM262156 KSI262151:KSI262156 LCE262151:LCE262156 LMA262151:LMA262156 LVW262151:LVW262156 MFS262151:MFS262156 MPO262151:MPO262156 MZK262151:MZK262156 NJG262151:NJG262156 NTC262151:NTC262156 OCY262151:OCY262156 OMU262151:OMU262156 OWQ262151:OWQ262156 PGM262151:PGM262156 PQI262151:PQI262156 QAE262151:QAE262156 QKA262151:QKA262156 QTW262151:QTW262156 RDS262151:RDS262156 RNO262151:RNO262156 RXK262151:RXK262156 SHG262151:SHG262156 SRC262151:SRC262156 TAY262151:TAY262156 TKU262151:TKU262156 TUQ262151:TUQ262156 UEM262151:UEM262156 UOI262151:UOI262156 UYE262151:UYE262156 VIA262151:VIA262156 VRW262151:VRW262156 WBS262151:WBS262156 WLO262151:WLO262156 WVK262151:WVK262156 C327692:C327697 IY327687:IY327692 SU327687:SU327692 ACQ327687:ACQ327692 AMM327687:AMM327692 AWI327687:AWI327692 BGE327687:BGE327692 BQA327687:BQA327692 BZW327687:BZW327692 CJS327687:CJS327692 CTO327687:CTO327692 DDK327687:DDK327692 DNG327687:DNG327692 DXC327687:DXC327692 EGY327687:EGY327692 EQU327687:EQU327692 FAQ327687:FAQ327692 FKM327687:FKM327692 FUI327687:FUI327692 GEE327687:GEE327692 GOA327687:GOA327692 GXW327687:GXW327692 HHS327687:HHS327692 HRO327687:HRO327692 IBK327687:IBK327692 ILG327687:ILG327692 IVC327687:IVC327692 JEY327687:JEY327692 JOU327687:JOU327692 JYQ327687:JYQ327692 KIM327687:KIM327692 KSI327687:KSI327692 LCE327687:LCE327692 LMA327687:LMA327692 LVW327687:LVW327692 MFS327687:MFS327692 MPO327687:MPO327692 MZK327687:MZK327692 NJG327687:NJG327692 NTC327687:NTC327692 OCY327687:OCY327692 OMU327687:OMU327692 OWQ327687:OWQ327692 PGM327687:PGM327692 PQI327687:PQI327692 QAE327687:QAE327692 QKA327687:QKA327692 QTW327687:QTW327692 RDS327687:RDS327692 RNO327687:RNO327692 RXK327687:RXK327692 SHG327687:SHG327692 SRC327687:SRC327692 TAY327687:TAY327692 TKU327687:TKU327692 TUQ327687:TUQ327692 UEM327687:UEM327692 UOI327687:UOI327692 UYE327687:UYE327692 VIA327687:VIA327692 VRW327687:VRW327692 WBS327687:WBS327692 WLO327687:WLO327692 WVK327687:WVK327692 C393228:C393233 IY393223:IY393228 SU393223:SU393228 ACQ393223:ACQ393228 AMM393223:AMM393228 AWI393223:AWI393228 BGE393223:BGE393228 BQA393223:BQA393228 BZW393223:BZW393228 CJS393223:CJS393228 CTO393223:CTO393228 DDK393223:DDK393228 DNG393223:DNG393228 DXC393223:DXC393228 EGY393223:EGY393228 EQU393223:EQU393228 FAQ393223:FAQ393228 FKM393223:FKM393228 FUI393223:FUI393228 GEE393223:GEE393228 GOA393223:GOA393228 GXW393223:GXW393228 HHS393223:HHS393228 HRO393223:HRO393228 IBK393223:IBK393228 ILG393223:ILG393228 IVC393223:IVC393228 JEY393223:JEY393228 JOU393223:JOU393228 JYQ393223:JYQ393228 KIM393223:KIM393228 KSI393223:KSI393228 LCE393223:LCE393228 LMA393223:LMA393228 LVW393223:LVW393228 MFS393223:MFS393228 MPO393223:MPO393228 MZK393223:MZK393228 NJG393223:NJG393228 NTC393223:NTC393228 OCY393223:OCY393228 OMU393223:OMU393228 OWQ393223:OWQ393228 PGM393223:PGM393228 PQI393223:PQI393228 QAE393223:QAE393228 QKA393223:QKA393228 QTW393223:QTW393228 RDS393223:RDS393228 RNO393223:RNO393228 RXK393223:RXK393228 SHG393223:SHG393228 SRC393223:SRC393228 TAY393223:TAY393228 TKU393223:TKU393228 TUQ393223:TUQ393228 UEM393223:UEM393228 UOI393223:UOI393228 UYE393223:UYE393228 VIA393223:VIA393228 VRW393223:VRW393228 WBS393223:WBS393228 WLO393223:WLO393228 WVK393223:WVK393228 C458764:C458769 IY458759:IY458764 SU458759:SU458764 ACQ458759:ACQ458764 AMM458759:AMM458764 AWI458759:AWI458764 BGE458759:BGE458764 BQA458759:BQA458764 BZW458759:BZW458764 CJS458759:CJS458764 CTO458759:CTO458764 DDK458759:DDK458764 DNG458759:DNG458764 DXC458759:DXC458764 EGY458759:EGY458764 EQU458759:EQU458764 FAQ458759:FAQ458764 FKM458759:FKM458764 FUI458759:FUI458764 GEE458759:GEE458764 GOA458759:GOA458764 GXW458759:GXW458764 HHS458759:HHS458764 HRO458759:HRO458764 IBK458759:IBK458764 ILG458759:ILG458764 IVC458759:IVC458764 JEY458759:JEY458764 JOU458759:JOU458764 JYQ458759:JYQ458764 KIM458759:KIM458764 KSI458759:KSI458764 LCE458759:LCE458764 LMA458759:LMA458764 LVW458759:LVW458764 MFS458759:MFS458764 MPO458759:MPO458764 MZK458759:MZK458764 NJG458759:NJG458764 NTC458759:NTC458764 OCY458759:OCY458764 OMU458759:OMU458764 OWQ458759:OWQ458764 PGM458759:PGM458764 PQI458759:PQI458764 QAE458759:QAE458764 QKA458759:QKA458764 QTW458759:QTW458764 RDS458759:RDS458764 RNO458759:RNO458764 RXK458759:RXK458764 SHG458759:SHG458764 SRC458759:SRC458764 TAY458759:TAY458764 TKU458759:TKU458764 TUQ458759:TUQ458764 UEM458759:UEM458764 UOI458759:UOI458764 UYE458759:UYE458764 VIA458759:VIA458764 VRW458759:VRW458764 WBS458759:WBS458764 WLO458759:WLO458764 WVK458759:WVK458764 C524300:C524305 IY524295:IY524300 SU524295:SU524300 ACQ524295:ACQ524300 AMM524295:AMM524300 AWI524295:AWI524300 BGE524295:BGE524300 BQA524295:BQA524300 BZW524295:BZW524300 CJS524295:CJS524300 CTO524295:CTO524300 DDK524295:DDK524300 DNG524295:DNG524300 DXC524295:DXC524300 EGY524295:EGY524300 EQU524295:EQU524300 FAQ524295:FAQ524300 FKM524295:FKM524300 FUI524295:FUI524300 GEE524295:GEE524300 GOA524295:GOA524300 GXW524295:GXW524300 HHS524295:HHS524300 HRO524295:HRO524300 IBK524295:IBK524300 ILG524295:ILG524300 IVC524295:IVC524300 JEY524295:JEY524300 JOU524295:JOU524300 JYQ524295:JYQ524300 KIM524295:KIM524300 KSI524295:KSI524300 LCE524295:LCE524300 LMA524295:LMA524300 LVW524295:LVW524300 MFS524295:MFS524300 MPO524295:MPO524300 MZK524295:MZK524300 NJG524295:NJG524300 NTC524295:NTC524300 OCY524295:OCY524300 OMU524295:OMU524300 OWQ524295:OWQ524300 PGM524295:PGM524300 PQI524295:PQI524300 QAE524295:QAE524300 QKA524295:QKA524300 QTW524295:QTW524300 RDS524295:RDS524300 RNO524295:RNO524300 RXK524295:RXK524300 SHG524295:SHG524300 SRC524295:SRC524300 TAY524295:TAY524300 TKU524295:TKU524300 TUQ524295:TUQ524300 UEM524295:UEM524300 UOI524295:UOI524300 UYE524295:UYE524300 VIA524295:VIA524300 VRW524295:VRW524300 WBS524295:WBS524300 WLO524295:WLO524300 WVK524295:WVK524300 C589836:C589841 IY589831:IY589836 SU589831:SU589836 ACQ589831:ACQ589836 AMM589831:AMM589836 AWI589831:AWI589836 BGE589831:BGE589836 BQA589831:BQA589836 BZW589831:BZW589836 CJS589831:CJS589836 CTO589831:CTO589836 DDK589831:DDK589836 DNG589831:DNG589836 DXC589831:DXC589836 EGY589831:EGY589836 EQU589831:EQU589836 FAQ589831:FAQ589836 FKM589831:FKM589836 FUI589831:FUI589836 GEE589831:GEE589836 GOA589831:GOA589836 GXW589831:GXW589836 HHS589831:HHS589836 HRO589831:HRO589836 IBK589831:IBK589836 ILG589831:ILG589836 IVC589831:IVC589836 JEY589831:JEY589836 JOU589831:JOU589836 JYQ589831:JYQ589836 KIM589831:KIM589836 KSI589831:KSI589836 LCE589831:LCE589836 LMA589831:LMA589836 LVW589831:LVW589836 MFS589831:MFS589836 MPO589831:MPO589836 MZK589831:MZK589836 NJG589831:NJG589836 NTC589831:NTC589836 OCY589831:OCY589836 OMU589831:OMU589836 OWQ589831:OWQ589836 PGM589831:PGM589836 PQI589831:PQI589836 QAE589831:QAE589836 QKA589831:QKA589836 QTW589831:QTW589836 RDS589831:RDS589836 RNO589831:RNO589836 RXK589831:RXK589836 SHG589831:SHG589836 SRC589831:SRC589836 TAY589831:TAY589836 TKU589831:TKU589836 TUQ589831:TUQ589836 UEM589831:UEM589836 UOI589831:UOI589836 UYE589831:UYE589836 VIA589831:VIA589836 VRW589831:VRW589836 WBS589831:WBS589836 WLO589831:WLO589836 WVK589831:WVK589836 C655372:C655377 IY655367:IY655372 SU655367:SU655372 ACQ655367:ACQ655372 AMM655367:AMM655372 AWI655367:AWI655372 BGE655367:BGE655372 BQA655367:BQA655372 BZW655367:BZW655372 CJS655367:CJS655372 CTO655367:CTO655372 DDK655367:DDK655372 DNG655367:DNG655372 DXC655367:DXC655372 EGY655367:EGY655372 EQU655367:EQU655372 FAQ655367:FAQ655372 FKM655367:FKM655372 FUI655367:FUI655372 GEE655367:GEE655372 GOA655367:GOA655372 GXW655367:GXW655372 HHS655367:HHS655372 HRO655367:HRO655372 IBK655367:IBK655372 ILG655367:ILG655372 IVC655367:IVC655372 JEY655367:JEY655372 JOU655367:JOU655372 JYQ655367:JYQ655372 KIM655367:KIM655372 KSI655367:KSI655372 LCE655367:LCE655372 LMA655367:LMA655372 LVW655367:LVW655372 MFS655367:MFS655372 MPO655367:MPO655372 MZK655367:MZK655372 NJG655367:NJG655372 NTC655367:NTC655372 OCY655367:OCY655372 OMU655367:OMU655372 OWQ655367:OWQ655372 PGM655367:PGM655372 PQI655367:PQI655372 QAE655367:QAE655372 QKA655367:QKA655372 QTW655367:QTW655372 RDS655367:RDS655372 RNO655367:RNO655372 RXK655367:RXK655372 SHG655367:SHG655372 SRC655367:SRC655372 TAY655367:TAY655372 TKU655367:TKU655372 TUQ655367:TUQ655372 UEM655367:UEM655372 UOI655367:UOI655372 UYE655367:UYE655372 VIA655367:VIA655372 VRW655367:VRW655372 WBS655367:WBS655372 WLO655367:WLO655372 WVK655367:WVK655372 C720908:C720913 IY720903:IY720908 SU720903:SU720908 ACQ720903:ACQ720908 AMM720903:AMM720908 AWI720903:AWI720908 BGE720903:BGE720908 BQA720903:BQA720908 BZW720903:BZW720908 CJS720903:CJS720908 CTO720903:CTO720908 DDK720903:DDK720908 DNG720903:DNG720908 DXC720903:DXC720908 EGY720903:EGY720908 EQU720903:EQU720908 FAQ720903:FAQ720908 FKM720903:FKM720908 FUI720903:FUI720908 GEE720903:GEE720908 GOA720903:GOA720908 GXW720903:GXW720908 HHS720903:HHS720908 HRO720903:HRO720908 IBK720903:IBK720908 ILG720903:ILG720908 IVC720903:IVC720908 JEY720903:JEY720908 JOU720903:JOU720908 JYQ720903:JYQ720908 KIM720903:KIM720908 KSI720903:KSI720908 LCE720903:LCE720908 LMA720903:LMA720908 LVW720903:LVW720908 MFS720903:MFS720908 MPO720903:MPO720908 MZK720903:MZK720908 NJG720903:NJG720908 NTC720903:NTC720908 OCY720903:OCY720908 OMU720903:OMU720908 OWQ720903:OWQ720908 PGM720903:PGM720908 PQI720903:PQI720908 QAE720903:QAE720908 QKA720903:QKA720908 QTW720903:QTW720908 RDS720903:RDS720908 RNO720903:RNO720908 RXK720903:RXK720908 SHG720903:SHG720908 SRC720903:SRC720908 TAY720903:TAY720908 TKU720903:TKU720908 TUQ720903:TUQ720908 UEM720903:UEM720908 UOI720903:UOI720908 UYE720903:UYE720908 VIA720903:VIA720908 VRW720903:VRW720908 WBS720903:WBS720908 WLO720903:WLO720908 WVK720903:WVK720908 C786444:C786449 IY786439:IY786444 SU786439:SU786444 ACQ786439:ACQ786444 AMM786439:AMM786444 AWI786439:AWI786444 BGE786439:BGE786444 BQA786439:BQA786444 BZW786439:BZW786444 CJS786439:CJS786444 CTO786439:CTO786444 DDK786439:DDK786444 DNG786439:DNG786444 DXC786439:DXC786444 EGY786439:EGY786444 EQU786439:EQU786444 FAQ786439:FAQ786444 FKM786439:FKM786444 FUI786439:FUI786444 GEE786439:GEE786444 GOA786439:GOA786444 GXW786439:GXW786444 HHS786439:HHS786444 HRO786439:HRO786444 IBK786439:IBK786444 ILG786439:ILG786444 IVC786439:IVC786444 JEY786439:JEY786444 JOU786439:JOU786444 JYQ786439:JYQ786444 KIM786439:KIM786444 KSI786439:KSI786444 LCE786439:LCE786444 LMA786439:LMA786444 LVW786439:LVW786444 MFS786439:MFS786444 MPO786439:MPO786444 MZK786439:MZK786444 NJG786439:NJG786444 NTC786439:NTC786444 OCY786439:OCY786444 OMU786439:OMU786444 OWQ786439:OWQ786444 PGM786439:PGM786444 PQI786439:PQI786444 QAE786439:QAE786444 QKA786439:QKA786444 QTW786439:QTW786444 RDS786439:RDS786444 RNO786439:RNO786444 RXK786439:RXK786444 SHG786439:SHG786444 SRC786439:SRC786444 TAY786439:TAY786444 TKU786439:TKU786444 TUQ786439:TUQ786444 UEM786439:UEM786444 UOI786439:UOI786444 UYE786439:UYE786444 VIA786439:VIA786444 VRW786439:VRW786444 WBS786439:WBS786444 WLO786439:WLO786444 WVK786439:WVK786444 C851980:C851985 IY851975:IY851980 SU851975:SU851980 ACQ851975:ACQ851980 AMM851975:AMM851980 AWI851975:AWI851980 BGE851975:BGE851980 BQA851975:BQA851980 BZW851975:BZW851980 CJS851975:CJS851980 CTO851975:CTO851980 DDK851975:DDK851980 DNG851975:DNG851980 DXC851975:DXC851980 EGY851975:EGY851980 EQU851975:EQU851980 FAQ851975:FAQ851980 FKM851975:FKM851980 FUI851975:FUI851980 GEE851975:GEE851980 GOA851975:GOA851980 GXW851975:GXW851980 HHS851975:HHS851980 HRO851975:HRO851980 IBK851975:IBK851980 ILG851975:ILG851980 IVC851975:IVC851980 JEY851975:JEY851980 JOU851975:JOU851980 JYQ851975:JYQ851980 KIM851975:KIM851980 KSI851975:KSI851980 LCE851975:LCE851980 LMA851975:LMA851980 LVW851975:LVW851980 MFS851975:MFS851980 MPO851975:MPO851980 MZK851975:MZK851980 NJG851975:NJG851980 NTC851975:NTC851980 OCY851975:OCY851980 OMU851975:OMU851980 OWQ851975:OWQ851980 PGM851975:PGM851980 PQI851975:PQI851980 QAE851975:QAE851980 QKA851975:QKA851980 QTW851975:QTW851980 RDS851975:RDS851980 RNO851975:RNO851980 RXK851975:RXK851980 SHG851975:SHG851980 SRC851975:SRC851980 TAY851975:TAY851980 TKU851975:TKU851980 TUQ851975:TUQ851980 UEM851975:UEM851980 UOI851975:UOI851980 UYE851975:UYE851980 VIA851975:VIA851980 VRW851975:VRW851980 WBS851975:WBS851980 WLO851975:WLO851980 WVK851975:WVK851980 C917516:C917521 IY917511:IY917516 SU917511:SU917516 ACQ917511:ACQ917516 AMM917511:AMM917516 AWI917511:AWI917516 BGE917511:BGE917516 BQA917511:BQA917516 BZW917511:BZW917516 CJS917511:CJS917516 CTO917511:CTO917516 DDK917511:DDK917516 DNG917511:DNG917516 DXC917511:DXC917516 EGY917511:EGY917516 EQU917511:EQU917516 FAQ917511:FAQ917516 FKM917511:FKM917516 FUI917511:FUI917516 GEE917511:GEE917516 GOA917511:GOA917516 GXW917511:GXW917516 HHS917511:HHS917516 HRO917511:HRO917516 IBK917511:IBK917516 ILG917511:ILG917516 IVC917511:IVC917516 JEY917511:JEY917516 JOU917511:JOU917516 JYQ917511:JYQ917516 KIM917511:KIM917516 KSI917511:KSI917516 LCE917511:LCE917516 LMA917511:LMA917516 LVW917511:LVW917516 MFS917511:MFS917516 MPO917511:MPO917516 MZK917511:MZK917516 NJG917511:NJG917516 NTC917511:NTC917516 OCY917511:OCY917516 OMU917511:OMU917516 OWQ917511:OWQ917516 PGM917511:PGM917516 PQI917511:PQI917516 QAE917511:QAE917516 QKA917511:QKA917516 QTW917511:QTW917516 RDS917511:RDS917516 RNO917511:RNO917516 RXK917511:RXK917516 SHG917511:SHG917516 SRC917511:SRC917516 TAY917511:TAY917516 TKU917511:TKU917516 TUQ917511:TUQ917516 UEM917511:UEM917516 UOI917511:UOI917516 UYE917511:UYE917516 VIA917511:VIA917516 VRW917511:VRW917516 WBS917511:WBS917516 WLO917511:WLO917516 WVK917511:WVK917516 C983052:C983057 IY983047:IY983052 SU983047:SU983052 ACQ983047:ACQ983052 AMM983047:AMM983052 AWI983047:AWI983052 BGE983047:BGE983052 BQA983047:BQA983052 BZW983047:BZW983052 CJS983047:CJS983052 CTO983047:CTO983052 DDK983047:DDK983052 DNG983047:DNG983052 DXC983047:DXC983052 EGY983047:EGY983052 EQU983047:EQU983052 FAQ983047:FAQ983052 FKM983047:FKM983052 FUI983047:FUI983052 GEE983047:GEE983052 GOA983047:GOA983052 GXW983047:GXW983052 HHS983047:HHS983052 HRO983047:HRO983052 IBK983047:IBK983052 ILG983047:ILG983052 IVC983047:IVC983052 JEY983047:JEY983052 JOU983047:JOU983052 JYQ983047:JYQ983052 KIM983047:KIM983052 KSI983047:KSI983052 LCE983047:LCE983052 LMA983047:LMA983052 LVW983047:LVW983052 MFS983047:MFS983052 MPO983047:MPO983052 MZK983047:MZK983052 NJG983047:NJG983052 NTC983047:NTC983052 OCY983047:OCY983052 OMU983047:OMU983052 OWQ983047:OWQ983052 PGM983047:PGM983052 PQI983047:PQI983052 QAE983047:QAE983052 QKA983047:QKA983052 QTW983047:QTW983052 RDS983047:RDS983052 RNO983047:RNO983052 RXK983047:RXK983052 SHG983047:SHG983052 SRC983047:SRC983052 TAY983047:TAY983052 TKU983047:TKU983052 TUQ983047:TUQ983052 UEM983047:UEM983052 UOI983047:UOI983052 UYE983047:UYE983052 VIA983047:VIA983052 VRW983047:VRW983052 WBS983047:WBS983052 WLO983047:WLO983052 WVK983047:WVK983052 IY20:IY25 SU20:SU25 ACQ20:ACQ25 AMM20:AMM25 AWI20:AWI25 BGE20:BGE25 BQA20:BQA25 BZW20:BZW25 CJS20:CJS25 CTO20:CTO25 DDK20:DDK25 DNG20:DNG25 DXC20:DXC25 EGY20:EGY25 EQU20:EQU25 FAQ20:FAQ25 FKM20:FKM25 FUI20:FUI25 GEE20:GEE25 GOA20:GOA25 GXW20:GXW25 HHS20:HHS25 HRO20:HRO25 IBK20:IBK25 ILG20:ILG25 IVC20:IVC25 JEY20:JEY25 JOU20:JOU25 JYQ20:JYQ25 KIM20:KIM25 KSI20:KSI25 LCE20:LCE25 LMA20:LMA25 LVW20:LVW25 MFS20:MFS25 MPO20:MPO25 MZK20:MZK25 NJG20:NJG25 NTC20:NTC25 OCY20:OCY25 OMU20:OMU25 OWQ20:OWQ25 PGM20:PGM25 PQI20:PQI25 QAE20:QAE25 QKA20:QKA25 QTW20:QTW25 RDS20:RDS25 RNO20:RNO25 RXK20:RXK25 SHG20:SHG25 SRC20:SRC25 TAY20:TAY25 TKU20:TKU25 TUQ20:TUQ25 UEM20:UEM25 UOI20:UOI25 UYE20:UYE25 VIA20:VIA25 VRW20:VRW25 WBS20:WBS25 WLO20:WLO25 WVK20:WVK25 C65555:C65560 IY65550:IY65555 SU65550:SU65555 ACQ65550:ACQ65555 AMM65550:AMM65555 AWI65550:AWI65555 BGE65550:BGE65555 BQA65550:BQA65555 BZW65550:BZW65555 CJS65550:CJS65555 CTO65550:CTO65555 DDK65550:DDK65555 DNG65550:DNG65555 DXC65550:DXC65555 EGY65550:EGY65555 EQU65550:EQU65555 FAQ65550:FAQ65555 FKM65550:FKM65555 FUI65550:FUI65555 GEE65550:GEE65555 GOA65550:GOA65555 GXW65550:GXW65555 HHS65550:HHS65555 HRO65550:HRO65555 IBK65550:IBK65555 ILG65550:ILG65555 IVC65550:IVC65555 JEY65550:JEY65555 JOU65550:JOU65555 JYQ65550:JYQ65555 KIM65550:KIM65555 KSI65550:KSI65555 LCE65550:LCE65555 LMA65550:LMA65555 LVW65550:LVW65555 MFS65550:MFS65555 MPO65550:MPO65555 MZK65550:MZK65555 NJG65550:NJG65555 NTC65550:NTC65555 OCY65550:OCY65555 OMU65550:OMU65555 OWQ65550:OWQ65555 PGM65550:PGM65555 PQI65550:PQI65555 QAE65550:QAE65555 QKA65550:QKA65555 QTW65550:QTW65555 RDS65550:RDS65555 RNO65550:RNO65555 RXK65550:RXK65555 SHG65550:SHG65555 SRC65550:SRC65555 TAY65550:TAY65555 TKU65550:TKU65555 TUQ65550:TUQ65555 UEM65550:UEM65555 UOI65550:UOI65555 UYE65550:UYE65555 VIA65550:VIA65555 VRW65550:VRW65555 WBS65550:WBS65555 WLO65550:WLO65555 WVK65550:WVK65555 C131091:C131096 IY131086:IY131091 SU131086:SU131091 ACQ131086:ACQ131091 AMM131086:AMM131091 AWI131086:AWI131091 BGE131086:BGE131091 BQA131086:BQA131091 BZW131086:BZW131091 CJS131086:CJS131091 CTO131086:CTO131091 DDK131086:DDK131091 DNG131086:DNG131091 DXC131086:DXC131091 EGY131086:EGY131091 EQU131086:EQU131091 FAQ131086:FAQ131091 FKM131086:FKM131091 FUI131086:FUI131091 GEE131086:GEE131091 GOA131086:GOA131091 GXW131086:GXW131091 HHS131086:HHS131091 HRO131086:HRO131091 IBK131086:IBK131091 ILG131086:ILG131091 IVC131086:IVC131091 JEY131086:JEY131091 JOU131086:JOU131091 JYQ131086:JYQ131091 KIM131086:KIM131091 KSI131086:KSI131091 LCE131086:LCE131091 LMA131086:LMA131091 LVW131086:LVW131091 MFS131086:MFS131091 MPO131086:MPO131091 MZK131086:MZK131091 NJG131086:NJG131091 NTC131086:NTC131091 OCY131086:OCY131091 OMU131086:OMU131091 OWQ131086:OWQ131091 PGM131086:PGM131091 PQI131086:PQI131091 QAE131086:QAE131091 QKA131086:QKA131091 QTW131086:QTW131091 RDS131086:RDS131091 RNO131086:RNO131091 RXK131086:RXK131091 SHG131086:SHG131091 SRC131086:SRC131091 TAY131086:TAY131091 TKU131086:TKU131091 TUQ131086:TUQ131091 UEM131086:UEM131091 UOI131086:UOI131091 UYE131086:UYE131091 VIA131086:VIA131091 VRW131086:VRW131091 WBS131086:WBS131091 WLO131086:WLO131091 WVK131086:WVK131091 C196627:C196632 IY196622:IY196627 SU196622:SU196627 ACQ196622:ACQ196627 AMM196622:AMM196627 AWI196622:AWI196627 BGE196622:BGE196627 BQA196622:BQA196627 BZW196622:BZW196627 CJS196622:CJS196627 CTO196622:CTO196627 DDK196622:DDK196627 DNG196622:DNG196627 DXC196622:DXC196627 EGY196622:EGY196627 EQU196622:EQU196627 FAQ196622:FAQ196627 FKM196622:FKM196627 FUI196622:FUI196627 GEE196622:GEE196627 GOA196622:GOA196627 GXW196622:GXW196627 HHS196622:HHS196627 HRO196622:HRO196627 IBK196622:IBK196627 ILG196622:ILG196627 IVC196622:IVC196627 JEY196622:JEY196627 JOU196622:JOU196627 JYQ196622:JYQ196627 KIM196622:KIM196627 KSI196622:KSI196627 LCE196622:LCE196627 LMA196622:LMA196627 LVW196622:LVW196627 MFS196622:MFS196627 MPO196622:MPO196627 MZK196622:MZK196627 NJG196622:NJG196627 NTC196622:NTC196627 OCY196622:OCY196627 OMU196622:OMU196627 OWQ196622:OWQ196627 PGM196622:PGM196627 PQI196622:PQI196627 QAE196622:QAE196627 QKA196622:QKA196627 QTW196622:QTW196627 RDS196622:RDS196627 RNO196622:RNO196627 RXK196622:RXK196627 SHG196622:SHG196627 SRC196622:SRC196627 TAY196622:TAY196627 TKU196622:TKU196627 TUQ196622:TUQ196627 UEM196622:UEM196627 UOI196622:UOI196627 UYE196622:UYE196627 VIA196622:VIA196627 VRW196622:VRW196627 WBS196622:WBS196627 WLO196622:WLO196627 WVK196622:WVK196627 C262163:C262168 IY262158:IY262163 SU262158:SU262163 ACQ262158:ACQ262163 AMM262158:AMM262163 AWI262158:AWI262163 BGE262158:BGE262163 BQA262158:BQA262163 BZW262158:BZW262163 CJS262158:CJS262163 CTO262158:CTO262163 DDK262158:DDK262163 DNG262158:DNG262163 DXC262158:DXC262163 EGY262158:EGY262163 EQU262158:EQU262163 FAQ262158:FAQ262163 FKM262158:FKM262163 FUI262158:FUI262163 GEE262158:GEE262163 GOA262158:GOA262163 GXW262158:GXW262163 HHS262158:HHS262163 HRO262158:HRO262163 IBK262158:IBK262163 ILG262158:ILG262163 IVC262158:IVC262163 JEY262158:JEY262163 JOU262158:JOU262163 JYQ262158:JYQ262163 KIM262158:KIM262163 KSI262158:KSI262163 LCE262158:LCE262163 LMA262158:LMA262163 LVW262158:LVW262163 MFS262158:MFS262163 MPO262158:MPO262163 MZK262158:MZK262163 NJG262158:NJG262163 NTC262158:NTC262163 OCY262158:OCY262163 OMU262158:OMU262163 OWQ262158:OWQ262163 PGM262158:PGM262163 PQI262158:PQI262163 QAE262158:QAE262163 QKA262158:QKA262163 QTW262158:QTW262163 RDS262158:RDS262163 RNO262158:RNO262163 RXK262158:RXK262163 SHG262158:SHG262163 SRC262158:SRC262163 TAY262158:TAY262163 TKU262158:TKU262163 TUQ262158:TUQ262163 UEM262158:UEM262163 UOI262158:UOI262163 UYE262158:UYE262163 VIA262158:VIA262163 VRW262158:VRW262163 WBS262158:WBS262163 WLO262158:WLO262163 WVK262158:WVK262163 C327699:C327704 IY327694:IY327699 SU327694:SU327699 ACQ327694:ACQ327699 AMM327694:AMM327699 AWI327694:AWI327699 BGE327694:BGE327699 BQA327694:BQA327699 BZW327694:BZW327699 CJS327694:CJS327699 CTO327694:CTO327699 DDK327694:DDK327699 DNG327694:DNG327699 DXC327694:DXC327699 EGY327694:EGY327699 EQU327694:EQU327699 FAQ327694:FAQ327699 FKM327694:FKM327699 FUI327694:FUI327699 GEE327694:GEE327699 GOA327694:GOA327699 GXW327694:GXW327699 HHS327694:HHS327699 HRO327694:HRO327699 IBK327694:IBK327699 ILG327694:ILG327699 IVC327694:IVC327699 JEY327694:JEY327699 JOU327694:JOU327699 JYQ327694:JYQ327699 KIM327694:KIM327699 KSI327694:KSI327699 LCE327694:LCE327699 LMA327694:LMA327699 LVW327694:LVW327699 MFS327694:MFS327699 MPO327694:MPO327699 MZK327694:MZK327699 NJG327694:NJG327699 NTC327694:NTC327699 OCY327694:OCY327699 OMU327694:OMU327699 OWQ327694:OWQ327699 PGM327694:PGM327699 PQI327694:PQI327699 QAE327694:QAE327699 QKA327694:QKA327699 QTW327694:QTW327699 RDS327694:RDS327699 RNO327694:RNO327699 RXK327694:RXK327699 SHG327694:SHG327699 SRC327694:SRC327699 TAY327694:TAY327699 TKU327694:TKU327699 TUQ327694:TUQ327699 UEM327694:UEM327699 UOI327694:UOI327699 UYE327694:UYE327699 VIA327694:VIA327699 VRW327694:VRW327699 WBS327694:WBS327699 WLO327694:WLO327699 WVK327694:WVK327699 C393235:C393240 IY393230:IY393235 SU393230:SU393235 ACQ393230:ACQ393235 AMM393230:AMM393235 AWI393230:AWI393235 BGE393230:BGE393235 BQA393230:BQA393235 BZW393230:BZW393235 CJS393230:CJS393235 CTO393230:CTO393235 DDK393230:DDK393235 DNG393230:DNG393235 DXC393230:DXC393235 EGY393230:EGY393235 EQU393230:EQU393235 FAQ393230:FAQ393235 FKM393230:FKM393235 FUI393230:FUI393235 GEE393230:GEE393235 GOA393230:GOA393235 GXW393230:GXW393235 HHS393230:HHS393235 HRO393230:HRO393235 IBK393230:IBK393235 ILG393230:ILG393235 IVC393230:IVC393235 JEY393230:JEY393235 JOU393230:JOU393235 JYQ393230:JYQ393235 KIM393230:KIM393235 KSI393230:KSI393235 LCE393230:LCE393235 LMA393230:LMA393235 LVW393230:LVW393235 MFS393230:MFS393235 MPO393230:MPO393235 MZK393230:MZK393235 NJG393230:NJG393235 NTC393230:NTC393235 OCY393230:OCY393235 OMU393230:OMU393235 OWQ393230:OWQ393235 PGM393230:PGM393235 PQI393230:PQI393235 QAE393230:QAE393235 QKA393230:QKA393235 QTW393230:QTW393235 RDS393230:RDS393235 RNO393230:RNO393235 RXK393230:RXK393235 SHG393230:SHG393235 SRC393230:SRC393235 TAY393230:TAY393235 TKU393230:TKU393235 TUQ393230:TUQ393235 UEM393230:UEM393235 UOI393230:UOI393235 UYE393230:UYE393235 VIA393230:VIA393235 VRW393230:VRW393235 WBS393230:WBS393235 WLO393230:WLO393235 WVK393230:WVK393235 C458771:C458776 IY458766:IY458771 SU458766:SU458771 ACQ458766:ACQ458771 AMM458766:AMM458771 AWI458766:AWI458771 BGE458766:BGE458771 BQA458766:BQA458771 BZW458766:BZW458771 CJS458766:CJS458771 CTO458766:CTO458771 DDK458766:DDK458771 DNG458766:DNG458771 DXC458766:DXC458771 EGY458766:EGY458771 EQU458766:EQU458771 FAQ458766:FAQ458771 FKM458766:FKM458771 FUI458766:FUI458771 GEE458766:GEE458771 GOA458766:GOA458771 GXW458766:GXW458771 HHS458766:HHS458771 HRO458766:HRO458771 IBK458766:IBK458771 ILG458766:ILG458771 IVC458766:IVC458771 JEY458766:JEY458771 JOU458766:JOU458771 JYQ458766:JYQ458771 KIM458766:KIM458771 KSI458766:KSI458771 LCE458766:LCE458771 LMA458766:LMA458771 LVW458766:LVW458771 MFS458766:MFS458771 MPO458766:MPO458771 MZK458766:MZK458771 NJG458766:NJG458771 NTC458766:NTC458771 OCY458766:OCY458771 OMU458766:OMU458771 OWQ458766:OWQ458771 PGM458766:PGM458771 PQI458766:PQI458771 QAE458766:QAE458771 QKA458766:QKA458771 QTW458766:QTW458771 RDS458766:RDS458771 RNO458766:RNO458771 RXK458766:RXK458771 SHG458766:SHG458771 SRC458766:SRC458771 TAY458766:TAY458771 TKU458766:TKU458771 TUQ458766:TUQ458771 UEM458766:UEM458771 UOI458766:UOI458771 UYE458766:UYE458771 VIA458766:VIA458771 VRW458766:VRW458771 WBS458766:WBS458771 WLO458766:WLO458771 WVK458766:WVK458771 C524307:C524312 IY524302:IY524307 SU524302:SU524307 ACQ524302:ACQ524307 AMM524302:AMM524307 AWI524302:AWI524307 BGE524302:BGE524307 BQA524302:BQA524307 BZW524302:BZW524307 CJS524302:CJS524307 CTO524302:CTO524307 DDK524302:DDK524307 DNG524302:DNG524307 DXC524302:DXC524307 EGY524302:EGY524307 EQU524302:EQU524307 FAQ524302:FAQ524307 FKM524302:FKM524307 FUI524302:FUI524307 GEE524302:GEE524307 GOA524302:GOA524307 GXW524302:GXW524307 HHS524302:HHS524307 HRO524302:HRO524307 IBK524302:IBK524307 ILG524302:ILG524307 IVC524302:IVC524307 JEY524302:JEY524307 JOU524302:JOU524307 JYQ524302:JYQ524307 KIM524302:KIM524307 KSI524302:KSI524307 LCE524302:LCE524307 LMA524302:LMA524307 LVW524302:LVW524307 MFS524302:MFS524307 MPO524302:MPO524307 MZK524302:MZK524307 NJG524302:NJG524307 NTC524302:NTC524307 OCY524302:OCY524307 OMU524302:OMU524307 OWQ524302:OWQ524307 PGM524302:PGM524307 PQI524302:PQI524307 QAE524302:QAE524307 QKA524302:QKA524307 QTW524302:QTW524307 RDS524302:RDS524307 RNO524302:RNO524307 RXK524302:RXK524307 SHG524302:SHG524307 SRC524302:SRC524307 TAY524302:TAY524307 TKU524302:TKU524307 TUQ524302:TUQ524307 UEM524302:UEM524307 UOI524302:UOI524307 UYE524302:UYE524307 VIA524302:VIA524307 VRW524302:VRW524307 WBS524302:WBS524307 WLO524302:WLO524307 WVK524302:WVK524307 C589843:C589848 IY589838:IY589843 SU589838:SU589843 ACQ589838:ACQ589843 AMM589838:AMM589843 AWI589838:AWI589843 BGE589838:BGE589843 BQA589838:BQA589843 BZW589838:BZW589843 CJS589838:CJS589843 CTO589838:CTO589843 DDK589838:DDK589843 DNG589838:DNG589843 DXC589838:DXC589843 EGY589838:EGY589843 EQU589838:EQU589843 FAQ589838:FAQ589843 FKM589838:FKM589843 FUI589838:FUI589843 GEE589838:GEE589843 GOA589838:GOA589843 GXW589838:GXW589843 HHS589838:HHS589843 HRO589838:HRO589843 IBK589838:IBK589843 ILG589838:ILG589843 IVC589838:IVC589843 JEY589838:JEY589843 JOU589838:JOU589843 JYQ589838:JYQ589843 KIM589838:KIM589843 KSI589838:KSI589843 LCE589838:LCE589843 LMA589838:LMA589843 LVW589838:LVW589843 MFS589838:MFS589843 MPO589838:MPO589843 MZK589838:MZK589843 NJG589838:NJG589843 NTC589838:NTC589843 OCY589838:OCY589843 OMU589838:OMU589843 OWQ589838:OWQ589843 PGM589838:PGM589843 PQI589838:PQI589843 QAE589838:QAE589843 QKA589838:QKA589843 QTW589838:QTW589843 RDS589838:RDS589843 RNO589838:RNO589843 RXK589838:RXK589843 SHG589838:SHG589843 SRC589838:SRC589843 TAY589838:TAY589843 TKU589838:TKU589843 TUQ589838:TUQ589843 UEM589838:UEM589843 UOI589838:UOI589843 UYE589838:UYE589843 VIA589838:VIA589843 VRW589838:VRW589843 WBS589838:WBS589843 WLO589838:WLO589843 WVK589838:WVK589843 C655379:C655384 IY655374:IY655379 SU655374:SU655379 ACQ655374:ACQ655379 AMM655374:AMM655379 AWI655374:AWI655379 BGE655374:BGE655379 BQA655374:BQA655379 BZW655374:BZW655379 CJS655374:CJS655379 CTO655374:CTO655379 DDK655374:DDK655379 DNG655374:DNG655379 DXC655374:DXC655379 EGY655374:EGY655379 EQU655374:EQU655379 FAQ655374:FAQ655379 FKM655374:FKM655379 FUI655374:FUI655379 GEE655374:GEE655379 GOA655374:GOA655379 GXW655374:GXW655379 HHS655374:HHS655379 HRO655374:HRO655379 IBK655374:IBK655379 ILG655374:ILG655379 IVC655374:IVC655379 JEY655374:JEY655379 JOU655374:JOU655379 JYQ655374:JYQ655379 KIM655374:KIM655379 KSI655374:KSI655379 LCE655374:LCE655379 LMA655374:LMA655379 LVW655374:LVW655379 MFS655374:MFS655379 MPO655374:MPO655379 MZK655374:MZK655379 NJG655374:NJG655379 NTC655374:NTC655379 OCY655374:OCY655379 OMU655374:OMU655379 OWQ655374:OWQ655379 PGM655374:PGM655379 PQI655374:PQI655379 QAE655374:QAE655379 QKA655374:QKA655379 QTW655374:QTW655379 RDS655374:RDS655379 RNO655374:RNO655379 RXK655374:RXK655379 SHG655374:SHG655379 SRC655374:SRC655379 TAY655374:TAY655379 TKU655374:TKU655379 TUQ655374:TUQ655379 UEM655374:UEM655379 UOI655374:UOI655379 UYE655374:UYE655379 VIA655374:VIA655379 VRW655374:VRW655379 WBS655374:WBS655379 WLO655374:WLO655379 WVK655374:WVK655379 C720915:C720920 IY720910:IY720915 SU720910:SU720915 ACQ720910:ACQ720915 AMM720910:AMM720915 AWI720910:AWI720915 BGE720910:BGE720915 BQA720910:BQA720915 BZW720910:BZW720915 CJS720910:CJS720915 CTO720910:CTO720915 DDK720910:DDK720915 DNG720910:DNG720915 DXC720910:DXC720915 EGY720910:EGY720915 EQU720910:EQU720915 FAQ720910:FAQ720915 FKM720910:FKM720915 FUI720910:FUI720915 GEE720910:GEE720915 GOA720910:GOA720915 GXW720910:GXW720915 HHS720910:HHS720915 HRO720910:HRO720915 IBK720910:IBK720915 ILG720910:ILG720915 IVC720910:IVC720915 JEY720910:JEY720915 JOU720910:JOU720915 JYQ720910:JYQ720915 KIM720910:KIM720915 KSI720910:KSI720915 LCE720910:LCE720915 LMA720910:LMA720915 LVW720910:LVW720915 MFS720910:MFS720915 MPO720910:MPO720915 MZK720910:MZK720915 NJG720910:NJG720915 NTC720910:NTC720915 OCY720910:OCY720915 OMU720910:OMU720915 OWQ720910:OWQ720915 PGM720910:PGM720915 PQI720910:PQI720915 QAE720910:QAE720915 QKA720910:QKA720915 QTW720910:QTW720915 RDS720910:RDS720915 RNO720910:RNO720915 RXK720910:RXK720915 SHG720910:SHG720915 SRC720910:SRC720915 TAY720910:TAY720915 TKU720910:TKU720915 TUQ720910:TUQ720915 UEM720910:UEM720915 UOI720910:UOI720915 UYE720910:UYE720915 VIA720910:VIA720915 VRW720910:VRW720915 WBS720910:WBS720915 WLO720910:WLO720915 WVK720910:WVK720915 C786451:C786456 IY786446:IY786451 SU786446:SU786451 ACQ786446:ACQ786451 AMM786446:AMM786451 AWI786446:AWI786451 BGE786446:BGE786451 BQA786446:BQA786451 BZW786446:BZW786451 CJS786446:CJS786451 CTO786446:CTO786451 DDK786446:DDK786451 DNG786446:DNG786451 DXC786446:DXC786451 EGY786446:EGY786451 EQU786446:EQU786451 FAQ786446:FAQ786451 FKM786446:FKM786451 FUI786446:FUI786451 GEE786446:GEE786451 GOA786446:GOA786451 GXW786446:GXW786451 HHS786446:HHS786451 HRO786446:HRO786451 IBK786446:IBK786451 ILG786446:ILG786451 IVC786446:IVC786451 JEY786446:JEY786451 JOU786446:JOU786451 JYQ786446:JYQ786451 KIM786446:KIM786451 KSI786446:KSI786451 LCE786446:LCE786451 LMA786446:LMA786451 LVW786446:LVW786451 MFS786446:MFS786451 MPO786446:MPO786451 MZK786446:MZK786451 NJG786446:NJG786451 NTC786446:NTC786451 OCY786446:OCY786451 OMU786446:OMU786451 OWQ786446:OWQ786451 PGM786446:PGM786451 PQI786446:PQI786451 QAE786446:QAE786451 QKA786446:QKA786451 QTW786446:QTW786451 RDS786446:RDS786451 RNO786446:RNO786451 RXK786446:RXK786451 SHG786446:SHG786451 SRC786446:SRC786451 TAY786446:TAY786451 TKU786446:TKU786451 TUQ786446:TUQ786451 UEM786446:UEM786451 UOI786446:UOI786451 UYE786446:UYE786451 VIA786446:VIA786451 VRW786446:VRW786451 WBS786446:WBS786451 WLO786446:WLO786451 WVK786446:WVK786451 C851987:C851992 IY851982:IY851987 SU851982:SU851987 ACQ851982:ACQ851987 AMM851982:AMM851987 AWI851982:AWI851987 BGE851982:BGE851987 BQA851982:BQA851987 BZW851982:BZW851987 CJS851982:CJS851987 CTO851982:CTO851987 DDK851982:DDK851987 DNG851982:DNG851987 DXC851982:DXC851987 EGY851982:EGY851987 EQU851982:EQU851987 FAQ851982:FAQ851987 FKM851982:FKM851987 FUI851982:FUI851987 GEE851982:GEE851987 GOA851982:GOA851987 GXW851982:GXW851987 HHS851982:HHS851987 HRO851982:HRO851987 IBK851982:IBK851987 ILG851982:ILG851987 IVC851982:IVC851987 JEY851982:JEY851987 JOU851982:JOU851987 JYQ851982:JYQ851987 KIM851982:KIM851987 KSI851982:KSI851987 LCE851982:LCE851987 LMA851982:LMA851987 LVW851982:LVW851987 MFS851982:MFS851987 MPO851982:MPO851987 MZK851982:MZK851987 NJG851982:NJG851987 NTC851982:NTC851987 OCY851982:OCY851987 OMU851982:OMU851987 OWQ851982:OWQ851987 PGM851982:PGM851987 PQI851982:PQI851987 QAE851982:QAE851987 QKA851982:QKA851987 QTW851982:QTW851987 RDS851982:RDS851987 RNO851982:RNO851987 RXK851982:RXK851987 SHG851982:SHG851987 SRC851982:SRC851987 TAY851982:TAY851987 TKU851982:TKU851987 TUQ851982:TUQ851987 UEM851982:UEM851987 UOI851982:UOI851987 UYE851982:UYE851987 VIA851982:VIA851987 VRW851982:VRW851987 WBS851982:WBS851987 WLO851982:WLO851987 WVK851982:WVK851987 C917523:C917528 IY917518:IY917523 SU917518:SU917523 ACQ917518:ACQ917523 AMM917518:AMM917523 AWI917518:AWI917523 BGE917518:BGE917523 BQA917518:BQA917523 BZW917518:BZW917523 CJS917518:CJS917523 CTO917518:CTO917523 DDK917518:DDK917523 DNG917518:DNG917523 DXC917518:DXC917523 EGY917518:EGY917523 EQU917518:EQU917523 FAQ917518:FAQ917523 FKM917518:FKM917523 FUI917518:FUI917523 GEE917518:GEE917523 GOA917518:GOA917523 GXW917518:GXW917523 HHS917518:HHS917523 HRO917518:HRO917523 IBK917518:IBK917523 ILG917518:ILG917523 IVC917518:IVC917523 JEY917518:JEY917523 JOU917518:JOU917523 JYQ917518:JYQ917523 KIM917518:KIM917523 KSI917518:KSI917523 LCE917518:LCE917523 LMA917518:LMA917523 LVW917518:LVW917523 MFS917518:MFS917523 MPO917518:MPO917523 MZK917518:MZK917523 NJG917518:NJG917523 NTC917518:NTC917523 OCY917518:OCY917523 OMU917518:OMU917523 OWQ917518:OWQ917523 PGM917518:PGM917523 PQI917518:PQI917523 QAE917518:QAE917523 QKA917518:QKA917523 QTW917518:QTW917523 RDS917518:RDS917523 RNO917518:RNO917523 RXK917518:RXK917523 SHG917518:SHG917523 SRC917518:SRC917523 TAY917518:TAY917523 TKU917518:TKU917523 TUQ917518:TUQ917523 UEM917518:UEM917523 UOI917518:UOI917523 UYE917518:UYE917523 VIA917518:VIA917523 VRW917518:VRW917523 WBS917518:WBS917523 WLO917518:WLO917523 WVK917518:WVK917523 C983059:C983064 IY983054:IY983059 SU983054:SU983059 ACQ983054:ACQ983059 AMM983054:AMM983059 AWI983054:AWI983059 BGE983054:BGE983059 BQA983054:BQA983059 BZW983054:BZW983059 CJS983054:CJS983059 CTO983054:CTO983059 DDK983054:DDK983059 DNG983054:DNG983059 DXC983054:DXC983059 EGY983054:EGY983059 EQU983054:EQU983059 FAQ983054:FAQ983059 FKM983054:FKM983059 FUI983054:FUI983059 GEE983054:GEE983059 GOA983054:GOA983059 GXW983054:GXW983059 HHS983054:HHS983059 HRO983054:HRO983059 IBK983054:IBK983059 ILG983054:ILG983059 IVC983054:IVC983059 JEY983054:JEY983059 JOU983054:JOU983059 JYQ983054:JYQ983059 KIM983054:KIM983059 KSI983054:KSI983059 LCE983054:LCE983059 LMA983054:LMA983059 LVW983054:LVW983059 MFS983054:MFS983059 MPO983054:MPO983059 MZK983054:MZK983059 NJG983054:NJG983059 NTC983054:NTC983059 OCY983054:OCY983059 OMU983054:OMU983059 OWQ983054:OWQ983059 PGM983054:PGM983059 PQI983054:PQI983059 QAE983054:QAE983059 QKA983054:QKA983059 QTW983054:QTW983059 RDS983054:RDS983059 RNO983054:RNO983059 RXK983054:RXK983059 SHG983054:SHG983059 SRC983054:SRC983059 TAY983054:TAY983059 TKU983054:TKU983059 TUQ983054:TUQ983059 UEM983054:UEM983059 UOI983054:UOI983059 UYE983054:UYE983059 VIA983054:VIA983059 VRW983054:VRW983059 WBS983054:WBS983059 WLO983054:WLO983059 C13:C16 WLO7:WLO18 WVK7:WVK18 IY7:IY18 SU7:SU18 ACQ7:ACQ18 AMM7:AMM18 AWI7:AWI18 BGE7:BGE18 BQA7:BQA18 BZW7:BZW18 CJS7:CJS18 CTO7:CTO18 DDK7:DDK18 DNG7:DNG18 DXC7:DXC18 EGY7:EGY18 EQU7:EQU18 FAQ7:FAQ18 FKM7:FKM18 FUI7:FUI18 GEE7:GEE18 GOA7:GOA18 GXW7:GXW18 HHS7:HHS18 HRO7:HRO18 IBK7:IBK18 ILG7:ILG18 IVC7:IVC18 JEY7:JEY18 JOU7:JOU18 JYQ7:JYQ18 KIM7:KIM18 KSI7:KSI18 LCE7:LCE18 LMA7:LMA18 LVW7:LVW18 MFS7:MFS18 MPO7:MPO18 MZK7:MZK18 NJG7:NJG18 NTC7:NTC18 OCY7:OCY18 OMU7:OMU18 OWQ7:OWQ18 PGM7:PGM18 PQI7:PQI18 QAE7:QAE18 QKA7:QKA18 QTW7:QTW18 RDS7:RDS18 RNO7:RNO18 RXK7:RXK18 SHG7:SHG18 SRC7:SRC18 TAY7:TAY18 TKU7:TKU18 TUQ7:TUQ18 UEM7:UEM18 UOI7:UOI18 UYE7:UYE18 VIA7:VIA18 VRW7:VRW18 WBS7:WBS18" xr:uid="{FE0DB419-5C5C-411D-A647-209D91E63484}">
      <formula1>"heure, jour, forfait, réel"</formula1>
    </dataValidation>
    <dataValidation type="list" allowBlank="1" showInputMessage="1" showErrorMessage="1" sqref="B10 C12" xr:uid="{F2423842-B647-4376-9635-9317F11CE654}">
      <formula1>"heure, jour, forfait, réel, réél plafonné, forfait FIAF plafonné, jour homme"</formula1>
    </dataValidation>
    <dataValidation type="list" allowBlank="1" showInputMessage="1" showErrorMessage="1" sqref="C7 C18 C22:C26" xr:uid="{ADF0617F-D882-45E1-B896-6E5CC0FA0C7C}">
      <formula1>"heure, jour, forfait, réel, réél plafonné, forfait FIAF plafonné"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52" orientation="landscape" r:id="rId1"/>
  <headerFooter>
    <oddHeader>&amp;LAPPRECIATION ____________________________________________&amp;C&amp;A</oddHead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2185-2E2E-4B86-93C0-92DDD5F0D60D}">
  <sheetPr>
    <tabColor theme="8" tint="0.39997558519241921"/>
  </sheetPr>
  <dimension ref="A1:L36"/>
  <sheetViews>
    <sheetView showGridLines="0" topLeftCell="A5" zoomScale="95" zoomScaleNormal="95" workbookViewId="0">
      <selection activeCell="A18" sqref="A18:G18"/>
    </sheetView>
  </sheetViews>
  <sheetFormatPr baseColWidth="10" defaultColWidth="11.44140625" defaultRowHeight="14.4" x14ac:dyDescent="0.3"/>
  <cols>
    <col min="1" max="1" width="40.5546875" style="1" customWidth="1"/>
    <col min="2" max="2" width="35.109375" customWidth="1"/>
    <col min="3" max="3" width="12.33203125" customWidth="1"/>
    <col min="4" max="4" width="14.21875" customWidth="1"/>
    <col min="6" max="6" width="17.6640625" customWidth="1"/>
    <col min="7" max="7" width="39.109375" customWidth="1"/>
    <col min="9" max="9" width="12.6640625" bestFit="1" customWidth="1"/>
    <col min="10" max="10" width="13.5546875" bestFit="1" customWidth="1"/>
    <col min="11" max="11" width="12.6640625" bestFit="1" customWidth="1"/>
    <col min="12" max="12" width="16.6640625" customWidth="1"/>
    <col min="257" max="257" width="40.5546875" customWidth="1"/>
    <col min="258" max="258" width="35.109375" customWidth="1"/>
    <col min="259" max="259" width="9.33203125" customWidth="1"/>
    <col min="260" max="260" width="12" customWidth="1"/>
    <col min="262" max="262" width="17.6640625" customWidth="1"/>
    <col min="263" max="263" width="34.88671875" customWidth="1"/>
    <col min="265" max="265" width="12.6640625" bestFit="1" customWidth="1"/>
    <col min="266" max="266" width="13.5546875" bestFit="1" customWidth="1"/>
    <col min="267" max="267" width="12.6640625" bestFit="1" customWidth="1"/>
    <col min="268" max="268" width="16.6640625" customWidth="1"/>
    <col min="513" max="513" width="40.5546875" customWidth="1"/>
    <col min="514" max="514" width="35.109375" customWidth="1"/>
    <col min="515" max="515" width="9.33203125" customWidth="1"/>
    <col min="516" max="516" width="12" customWidth="1"/>
    <col min="518" max="518" width="17.6640625" customWidth="1"/>
    <col min="519" max="519" width="34.88671875" customWidth="1"/>
    <col min="521" max="521" width="12.6640625" bestFit="1" customWidth="1"/>
    <col min="522" max="522" width="13.5546875" bestFit="1" customWidth="1"/>
    <col min="523" max="523" width="12.6640625" bestFit="1" customWidth="1"/>
    <col min="524" max="524" width="16.6640625" customWidth="1"/>
    <col min="769" max="769" width="40.5546875" customWidth="1"/>
    <col min="770" max="770" width="35.109375" customWidth="1"/>
    <col min="771" max="771" width="9.33203125" customWidth="1"/>
    <col min="772" max="772" width="12" customWidth="1"/>
    <col min="774" max="774" width="17.6640625" customWidth="1"/>
    <col min="775" max="775" width="34.88671875" customWidth="1"/>
    <col min="777" max="777" width="12.6640625" bestFit="1" customWidth="1"/>
    <col min="778" max="778" width="13.5546875" bestFit="1" customWidth="1"/>
    <col min="779" max="779" width="12.6640625" bestFit="1" customWidth="1"/>
    <col min="780" max="780" width="16.6640625" customWidth="1"/>
    <col min="1025" max="1025" width="40.5546875" customWidth="1"/>
    <col min="1026" max="1026" width="35.109375" customWidth="1"/>
    <col min="1027" max="1027" width="9.33203125" customWidth="1"/>
    <col min="1028" max="1028" width="12" customWidth="1"/>
    <col min="1030" max="1030" width="17.6640625" customWidth="1"/>
    <col min="1031" max="1031" width="34.88671875" customWidth="1"/>
    <col min="1033" max="1033" width="12.6640625" bestFit="1" customWidth="1"/>
    <col min="1034" max="1034" width="13.5546875" bestFit="1" customWidth="1"/>
    <col min="1035" max="1035" width="12.6640625" bestFit="1" customWidth="1"/>
    <col min="1036" max="1036" width="16.6640625" customWidth="1"/>
    <col min="1281" max="1281" width="40.5546875" customWidth="1"/>
    <col min="1282" max="1282" width="35.109375" customWidth="1"/>
    <col min="1283" max="1283" width="9.33203125" customWidth="1"/>
    <col min="1284" max="1284" width="12" customWidth="1"/>
    <col min="1286" max="1286" width="17.6640625" customWidth="1"/>
    <col min="1287" max="1287" width="34.88671875" customWidth="1"/>
    <col min="1289" max="1289" width="12.6640625" bestFit="1" customWidth="1"/>
    <col min="1290" max="1290" width="13.5546875" bestFit="1" customWidth="1"/>
    <col min="1291" max="1291" width="12.6640625" bestFit="1" customWidth="1"/>
    <col min="1292" max="1292" width="16.6640625" customWidth="1"/>
    <col min="1537" max="1537" width="40.5546875" customWidth="1"/>
    <col min="1538" max="1538" width="35.109375" customWidth="1"/>
    <col min="1539" max="1539" width="9.33203125" customWidth="1"/>
    <col min="1540" max="1540" width="12" customWidth="1"/>
    <col min="1542" max="1542" width="17.6640625" customWidth="1"/>
    <col min="1543" max="1543" width="34.88671875" customWidth="1"/>
    <col min="1545" max="1545" width="12.6640625" bestFit="1" customWidth="1"/>
    <col min="1546" max="1546" width="13.5546875" bestFit="1" customWidth="1"/>
    <col min="1547" max="1547" width="12.6640625" bestFit="1" customWidth="1"/>
    <col min="1548" max="1548" width="16.6640625" customWidth="1"/>
    <col min="1793" max="1793" width="40.5546875" customWidth="1"/>
    <col min="1794" max="1794" width="35.109375" customWidth="1"/>
    <col min="1795" max="1795" width="9.33203125" customWidth="1"/>
    <col min="1796" max="1796" width="12" customWidth="1"/>
    <col min="1798" max="1798" width="17.6640625" customWidth="1"/>
    <col min="1799" max="1799" width="34.88671875" customWidth="1"/>
    <col min="1801" max="1801" width="12.6640625" bestFit="1" customWidth="1"/>
    <col min="1802" max="1802" width="13.5546875" bestFit="1" customWidth="1"/>
    <col min="1803" max="1803" width="12.6640625" bestFit="1" customWidth="1"/>
    <col min="1804" max="1804" width="16.6640625" customWidth="1"/>
    <col min="2049" max="2049" width="40.5546875" customWidth="1"/>
    <col min="2050" max="2050" width="35.109375" customWidth="1"/>
    <col min="2051" max="2051" width="9.33203125" customWidth="1"/>
    <col min="2052" max="2052" width="12" customWidth="1"/>
    <col min="2054" max="2054" width="17.6640625" customWidth="1"/>
    <col min="2055" max="2055" width="34.88671875" customWidth="1"/>
    <col min="2057" max="2057" width="12.6640625" bestFit="1" customWidth="1"/>
    <col min="2058" max="2058" width="13.5546875" bestFit="1" customWidth="1"/>
    <col min="2059" max="2059" width="12.6640625" bestFit="1" customWidth="1"/>
    <col min="2060" max="2060" width="16.6640625" customWidth="1"/>
    <col min="2305" max="2305" width="40.5546875" customWidth="1"/>
    <col min="2306" max="2306" width="35.109375" customWidth="1"/>
    <col min="2307" max="2307" width="9.33203125" customWidth="1"/>
    <col min="2308" max="2308" width="12" customWidth="1"/>
    <col min="2310" max="2310" width="17.6640625" customWidth="1"/>
    <col min="2311" max="2311" width="34.88671875" customWidth="1"/>
    <col min="2313" max="2313" width="12.6640625" bestFit="1" customWidth="1"/>
    <col min="2314" max="2314" width="13.5546875" bestFit="1" customWidth="1"/>
    <col min="2315" max="2315" width="12.6640625" bestFit="1" customWidth="1"/>
    <col min="2316" max="2316" width="16.6640625" customWidth="1"/>
    <col min="2561" max="2561" width="40.5546875" customWidth="1"/>
    <col min="2562" max="2562" width="35.109375" customWidth="1"/>
    <col min="2563" max="2563" width="9.33203125" customWidth="1"/>
    <col min="2564" max="2564" width="12" customWidth="1"/>
    <col min="2566" max="2566" width="17.6640625" customWidth="1"/>
    <col min="2567" max="2567" width="34.88671875" customWidth="1"/>
    <col min="2569" max="2569" width="12.6640625" bestFit="1" customWidth="1"/>
    <col min="2570" max="2570" width="13.5546875" bestFit="1" customWidth="1"/>
    <col min="2571" max="2571" width="12.6640625" bestFit="1" customWidth="1"/>
    <col min="2572" max="2572" width="16.6640625" customWidth="1"/>
    <col min="2817" max="2817" width="40.5546875" customWidth="1"/>
    <col min="2818" max="2818" width="35.109375" customWidth="1"/>
    <col min="2819" max="2819" width="9.33203125" customWidth="1"/>
    <col min="2820" max="2820" width="12" customWidth="1"/>
    <col min="2822" max="2822" width="17.6640625" customWidth="1"/>
    <col min="2823" max="2823" width="34.88671875" customWidth="1"/>
    <col min="2825" max="2825" width="12.6640625" bestFit="1" customWidth="1"/>
    <col min="2826" max="2826" width="13.5546875" bestFit="1" customWidth="1"/>
    <col min="2827" max="2827" width="12.6640625" bestFit="1" customWidth="1"/>
    <col min="2828" max="2828" width="16.6640625" customWidth="1"/>
    <col min="3073" max="3073" width="40.5546875" customWidth="1"/>
    <col min="3074" max="3074" width="35.109375" customWidth="1"/>
    <col min="3075" max="3075" width="9.33203125" customWidth="1"/>
    <col min="3076" max="3076" width="12" customWidth="1"/>
    <col min="3078" max="3078" width="17.6640625" customWidth="1"/>
    <col min="3079" max="3079" width="34.88671875" customWidth="1"/>
    <col min="3081" max="3081" width="12.6640625" bestFit="1" customWidth="1"/>
    <col min="3082" max="3082" width="13.5546875" bestFit="1" customWidth="1"/>
    <col min="3083" max="3083" width="12.6640625" bestFit="1" customWidth="1"/>
    <col min="3084" max="3084" width="16.6640625" customWidth="1"/>
    <col min="3329" max="3329" width="40.5546875" customWidth="1"/>
    <col min="3330" max="3330" width="35.109375" customWidth="1"/>
    <col min="3331" max="3331" width="9.33203125" customWidth="1"/>
    <col min="3332" max="3332" width="12" customWidth="1"/>
    <col min="3334" max="3334" width="17.6640625" customWidth="1"/>
    <col min="3335" max="3335" width="34.88671875" customWidth="1"/>
    <col min="3337" max="3337" width="12.6640625" bestFit="1" customWidth="1"/>
    <col min="3338" max="3338" width="13.5546875" bestFit="1" customWidth="1"/>
    <col min="3339" max="3339" width="12.6640625" bestFit="1" customWidth="1"/>
    <col min="3340" max="3340" width="16.6640625" customWidth="1"/>
    <col min="3585" max="3585" width="40.5546875" customWidth="1"/>
    <col min="3586" max="3586" width="35.109375" customWidth="1"/>
    <col min="3587" max="3587" width="9.33203125" customWidth="1"/>
    <col min="3588" max="3588" width="12" customWidth="1"/>
    <col min="3590" max="3590" width="17.6640625" customWidth="1"/>
    <col min="3591" max="3591" width="34.88671875" customWidth="1"/>
    <col min="3593" max="3593" width="12.6640625" bestFit="1" customWidth="1"/>
    <col min="3594" max="3594" width="13.5546875" bestFit="1" customWidth="1"/>
    <col min="3595" max="3595" width="12.6640625" bestFit="1" customWidth="1"/>
    <col min="3596" max="3596" width="16.6640625" customWidth="1"/>
    <col min="3841" max="3841" width="40.5546875" customWidth="1"/>
    <col min="3842" max="3842" width="35.109375" customWidth="1"/>
    <col min="3843" max="3843" width="9.33203125" customWidth="1"/>
    <col min="3844" max="3844" width="12" customWidth="1"/>
    <col min="3846" max="3846" width="17.6640625" customWidth="1"/>
    <col min="3847" max="3847" width="34.88671875" customWidth="1"/>
    <col min="3849" max="3849" width="12.6640625" bestFit="1" customWidth="1"/>
    <col min="3850" max="3850" width="13.5546875" bestFit="1" customWidth="1"/>
    <col min="3851" max="3851" width="12.6640625" bestFit="1" customWidth="1"/>
    <col min="3852" max="3852" width="16.6640625" customWidth="1"/>
    <col min="4097" max="4097" width="40.5546875" customWidth="1"/>
    <col min="4098" max="4098" width="35.109375" customWidth="1"/>
    <col min="4099" max="4099" width="9.33203125" customWidth="1"/>
    <col min="4100" max="4100" width="12" customWidth="1"/>
    <col min="4102" max="4102" width="17.6640625" customWidth="1"/>
    <col min="4103" max="4103" width="34.88671875" customWidth="1"/>
    <col min="4105" max="4105" width="12.6640625" bestFit="1" customWidth="1"/>
    <col min="4106" max="4106" width="13.5546875" bestFit="1" customWidth="1"/>
    <col min="4107" max="4107" width="12.6640625" bestFit="1" customWidth="1"/>
    <col min="4108" max="4108" width="16.6640625" customWidth="1"/>
    <col min="4353" max="4353" width="40.5546875" customWidth="1"/>
    <col min="4354" max="4354" width="35.109375" customWidth="1"/>
    <col min="4355" max="4355" width="9.33203125" customWidth="1"/>
    <col min="4356" max="4356" width="12" customWidth="1"/>
    <col min="4358" max="4358" width="17.6640625" customWidth="1"/>
    <col min="4359" max="4359" width="34.88671875" customWidth="1"/>
    <col min="4361" max="4361" width="12.6640625" bestFit="1" customWidth="1"/>
    <col min="4362" max="4362" width="13.5546875" bestFit="1" customWidth="1"/>
    <col min="4363" max="4363" width="12.6640625" bestFit="1" customWidth="1"/>
    <col min="4364" max="4364" width="16.6640625" customWidth="1"/>
    <col min="4609" max="4609" width="40.5546875" customWidth="1"/>
    <col min="4610" max="4610" width="35.109375" customWidth="1"/>
    <col min="4611" max="4611" width="9.33203125" customWidth="1"/>
    <col min="4612" max="4612" width="12" customWidth="1"/>
    <col min="4614" max="4614" width="17.6640625" customWidth="1"/>
    <col min="4615" max="4615" width="34.88671875" customWidth="1"/>
    <col min="4617" max="4617" width="12.6640625" bestFit="1" customWidth="1"/>
    <col min="4618" max="4618" width="13.5546875" bestFit="1" customWidth="1"/>
    <col min="4619" max="4619" width="12.6640625" bestFit="1" customWidth="1"/>
    <col min="4620" max="4620" width="16.6640625" customWidth="1"/>
    <col min="4865" max="4865" width="40.5546875" customWidth="1"/>
    <col min="4866" max="4866" width="35.109375" customWidth="1"/>
    <col min="4867" max="4867" width="9.33203125" customWidth="1"/>
    <col min="4868" max="4868" width="12" customWidth="1"/>
    <col min="4870" max="4870" width="17.6640625" customWidth="1"/>
    <col min="4871" max="4871" width="34.88671875" customWidth="1"/>
    <col min="4873" max="4873" width="12.6640625" bestFit="1" customWidth="1"/>
    <col min="4874" max="4874" width="13.5546875" bestFit="1" customWidth="1"/>
    <col min="4875" max="4875" width="12.6640625" bestFit="1" customWidth="1"/>
    <col min="4876" max="4876" width="16.6640625" customWidth="1"/>
    <col min="5121" max="5121" width="40.5546875" customWidth="1"/>
    <col min="5122" max="5122" width="35.109375" customWidth="1"/>
    <col min="5123" max="5123" width="9.33203125" customWidth="1"/>
    <col min="5124" max="5124" width="12" customWidth="1"/>
    <col min="5126" max="5126" width="17.6640625" customWidth="1"/>
    <col min="5127" max="5127" width="34.88671875" customWidth="1"/>
    <col min="5129" max="5129" width="12.6640625" bestFit="1" customWidth="1"/>
    <col min="5130" max="5130" width="13.5546875" bestFit="1" customWidth="1"/>
    <col min="5131" max="5131" width="12.6640625" bestFit="1" customWidth="1"/>
    <col min="5132" max="5132" width="16.6640625" customWidth="1"/>
    <col min="5377" max="5377" width="40.5546875" customWidth="1"/>
    <col min="5378" max="5378" width="35.109375" customWidth="1"/>
    <col min="5379" max="5379" width="9.33203125" customWidth="1"/>
    <col min="5380" max="5380" width="12" customWidth="1"/>
    <col min="5382" max="5382" width="17.6640625" customWidth="1"/>
    <col min="5383" max="5383" width="34.88671875" customWidth="1"/>
    <col min="5385" max="5385" width="12.6640625" bestFit="1" customWidth="1"/>
    <col min="5386" max="5386" width="13.5546875" bestFit="1" customWidth="1"/>
    <col min="5387" max="5387" width="12.6640625" bestFit="1" customWidth="1"/>
    <col min="5388" max="5388" width="16.6640625" customWidth="1"/>
    <col min="5633" max="5633" width="40.5546875" customWidth="1"/>
    <col min="5634" max="5634" width="35.109375" customWidth="1"/>
    <col min="5635" max="5635" width="9.33203125" customWidth="1"/>
    <col min="5636" max="5636" width="12" customWidth="1"/>
    <col min="5638" max="5638" width="17.6640625" customWidth="1"/>
    <col min="5639" max="5639" width="34.88671875" customWidth="1"/>
    <col min="5641" max="5641" width="12.6640625" bestFit="1" customWidth="1"/>
    <col min="5642" max="5642" width="13.5546875" bestFit="1" customWidth="1"/>
    <col min="5643" max="5643" width="12.6640625" bestFit="1" customWidth="1"/>
    <col min="5644" max="5644" width="16.6640625" customWidth="1"/>
    <col min="5889" max="5889" width="40.5546875" customWidth="1"/>
    <col min="5890" max="5890" width="35.109375" customWidth="1"/>
    <col min="5891" max="5891" width="9.33203125" customWidth="1"/>
    <col min="5892" max="5892" width="12" customWidth="1"/>
    <col min="5894" max="5894" width="17.6640625" customWidth="1"/>
    <col min="5895" max="5895" width="34.88671875" customWidth="1"/>
    <col min="5897" max="5897" width="12.6640625" bestFit="1" customWidth="1"/>
    <col min="5898" max="5898" width="13.5546875" bestFit="1" customWidth="1"/>
    <col min="5899" max="5899" width="12.6640625" bestFit="1" customWidth="1"/>
    <col min="5900" max="5900" width="16.6640625" customWidth="1"/>
    <col min="6145" max="6145" width="40.5546875" customWidth="1"/>
    <col min="6146" max="6146" width="35.109375" customWidth="1"/>
    <col min="6147" max="6147" width="9.33203125" customWidth="1"/>
    <col min="6148" max="6148" width="12" customWidth="1"/>
    <col min="6150" max="6150" width="17.6640625" customWidth="1"/>
    <col min="6151" max="6151" width="34.88671875" customWidth="1"/>
    <col min="6153" max="6153" width="12.6640625" bestFit="1" customWidth="1"/>
    <col min="6154" max="6154" width="13.5546875" bestFit="1" customWidth="1"/>
    <col min="6155" max="6155" width="12.6640625" bestFit="1" customWidth="1"/>
    <col min="6156" max="6156" width="16.6640625" customWidth="1"/>
    <col min="6401" max="6401" width="40.5546875" customWidth="1"/>
    <col min="6402" max="6402" width="35.109375" customWidth="1"/>
    <col min="6403" max="6403" width="9.33203125" customWidth="1"/>
    <col min="6404" max="6404" width="12" customWidth="1"/>
    <col min="6406" max="6406" width="17.6640625" customWidth="1"/>
    <col min="6407" max="6407" width="34.88671875" customWidth="1"/>
    <col min="6409" max="6409" width="12.6640625" bestFit="1" customWidth="1"/>
    <col min="6410" max="6410" width="13.5546875" bestFit="1" customWidth="1"/>
    <col min="6411" max="6411" width="12.6640625" bestFit="1" customWidth="1"/>
    <col min="6412" max="6412" width="16.6640625" customWidth="1"/>
    <col min="6657" max="6657" width="40.5546875" customWidth="1"/>
    <col min="6658" max="6658" width="35.109375" customWidth="1"/>
    <col min="6659" max="6659" width="9.33203125" customWidth="1"/>
    <col min="6660" max="6660" width="12" customWidth="1"/>
    <col min="6662" max="6662" width="17.6640625" customWidth="1"/>
    <col min="6663" max="6663" width="34.88671875" customWidth="1"/>
    <col min="6665" max="6665" width="12.6640625" bestFit="1" customWidth="1"/>
    <col min="6666" max="6666" width="13.5546875" bestFit="1" customWidth="1"/>
    <col min="6667" max="6667" width="12.6640625" bestFit="1" customWidth="1"/>
    <col min="6668" max="6668" width="16.6640625" customWidth="1"/>
    <col min="6913" max="6913" width="40.5546875" customWidth="1"/>
    <col min="6914" max="6914" width="35.109375" customWidth="1"/>
    <col min="6915" max="6915" width="9.33203125" customWidth="1"/>
    <col min="6916" max="6916" width="12" customWidth="1"/>
    <col min="6918" max="6918" width="17.6640625" customWidth="1"/>
    <col min="6919" max="6919" width="34.88671875" customWidth="1"/>
    <col min="6921" max="6921" width="12.6640625" bestFit="1" customWidth="1"/>
    <col min="6922" max="6922" width="13.5546875" bestFit="1" customWidth="1"/>
    <col min="6923" max="6923" width="12.6640625" bestFit="1" customWidth="1"/>
    <col min="6924" max="6924" width="16.6640625" customWidth="1"/>
    <col min="7169" max="7169" width="40.5546875" customWidth="1"/>
    <col min="7170" max="7170" width="35.109375" customWidth="1"/>
    <col min="7171" max="7171" width="9.33203125" customWidth="1"/>
    <col min="7172" max="7172" width="12" customWidth="1"/>
    <col min="7174" max="7174" width="17.6640625" customWidth="1"/>
    <col min="7175" max="7175" width="34.88671875" customWidth="1"/>
    <col min="7177" max="7177" width="12.6640625" bestFit="1" customWidth="1"/>
    <col min="7178" max="7178" width="13.5546875" bestFit="1" customWidth="1"/>
    <col min="7179" max="7179" width="12.6640625" bestFit="1" customWidth="1"/>
    <col min="7180" max="7180" width="16.6640625" customWidth="1"/>
    <col min="7425" max="7425" width="40.5546875" customWidth="1"/>
    <col min="7426" max="7426" width="35.109375" customWidth="1"/>
    <col min="7427" max="7427" width="9.33203125" customWidth="1"/>
    <col min="7428" max="7428" width="12" customWidth="1"/>
    <col min="7430" max="7430" width="17.6640625" customWidth="1"/>
    <col min="7431" max="7431" width="34.88671875" customWidth="1"/>
    <col min="7433" max="7433" width="12.6640625" bestFit="1" customWidth="1"/>
    <col min="7434" max="7434" width="13.5546875" bestFit="1" customWidth="1"/>
    <col min="7435" max="7435" width="12.6640625" bestFit="1" customWidth="1"/>
    <col min="7436" max="7436" width="16.6640625" customWidth="1"/>
    <col min="7681" max="7681" width="40.5546875" customWidth="1"/>
    <col min="7682" max="7682" width="35.109375" customWidth="1"/>
    <col min="7683" max="7683" width="9.33203125" customWidth="1"/>
    <col min="7684" max="7684" width="12" customWidth="1"/>
    <col min="7686" max="7686" width="17.6640625" customWidth="1"/>
    <col min="7687" max="7687" width="34.88671875" customWidth="1"/>
    <col min="7689" max="7689" width="12.6640625" bestFit="1" customWidth="1"/>
    <col min="7690" max="7690" width="13.5546875" bestFit="1" customWidth="1"/>
    <col min="7691" max="7691" width="12.6640625" bestFit="1" customWidth="1"/>
    <col min="7692" max="7692" width="16.6640625" customWidth="1"/>
    <col min="7937" max="7937" width="40.5546875" customWidth="1"/>
    <col min="7938" max="7938" width="35.109375" customWidth="1"/>
    <col min="7939" max="7939" width="9.33203125" customWidth="1"/>
    <col min="7940" max="7940" width="12" customWidth="1"/>
    <col min="7942" max="7942" width="17.6640625" customWidth="1"/>
    <col min="7943" max="7943" width="34.88671875" customWidth="1"/>
    <col min="7945" max="7945" width="12.6640625" bestFit="1" customWidth="1"/>
    <col min="7946" max="7946" width="13.5546875" bestFit="1" customWidth="1"/>
    <col min="7947" max="7947" width="12.6640625" bestFit="1" customWidth="1"/>
    <col min="7948" max="7948" width="16.6640625" customWidth="1"/>
    <col min="8193" max="8193" width="40.5546875" customWidth="1"/>
    <col min="8194" max="8194" width="35.109375" customWidth="1"/>
    <col min="8195" max="8195" width="9.33203125" customWidth="1"/>
    <col min="8196" max="8196" width="12" customWidth="1"/>
    <col min="8198" max="8198" width="17.6640625" customWidth="1"/>
    <col min="8199" max="8199" width="34.88671875" customWidth="1"/>
    <col min="8201" max="8201" width="12.6640625" bestFit="1" customWidth="1"/>
    <col min="8202" max="8202" width="13.5546875" bestFit="1" customWidth="1"/>
    <col min="8203" max="8203" width="12.6640625" bestFit="1" customWidth="1"/>
    <col min="8204" max="8204" width="16.6640625" customWidth="1"/>
    <col min="8449" max="8449" width="40.5546875" customWidth="1"/>
    <col min="8450" max="8450" width="35.109375" customWidth="1"/>
    <col min="8451" max="8451" width="9.33203125" customWidth="1"/>
    <col min="8452" max="8452" width="12" customWidth="1"/>
    <col min="8454" max="8454" width="17.6640625" customWidth="1"/>
    <col min="8455" max="8455" width="34.88671875" customWidth="1"/>
    <col min="8457" max="8457" width="12.6640625" bestFit="1" customWidth="1"/>
    <col min="8458" max="8458" width="13.5546875" bestFit="1" customWidth="1"/>
    <col min="8459" max="8459" width="12.6640625" bestFit="1" customWidth="1"/>
    <col min="8460" max="8460" width="16.6640625" customWidth="1"/>
    <col min="8705" max="8705" width="40.5546875" customWidth="1"/>
    <col min="8706" max="8706" width="35.109375" customWidth="1"/>
    <col min="8707" max="8707" width="9.33203125" customWidth="1"/>
    <col min="8708" max="8708" width="12" customWidth="1"/>
    <col min="8710" max="8710" width="17.6640625" customWidth="1"/>
    <col min="8711" max="8711" width="34.88671875" customWidth="1"/>
    <col min="8713" max="8713" width="12.6640625" bestFit="1" customWidth="1"/>
    <col min="8714" max="8714" width="13.5546875" bestFit="1" customWidth="1"/>
    <col min="8715" max="8715" width="12.6640625" bestFit="1" customWidth="1"/>
    <col min="8716" max="8716" width="16.6640625" customWidth="1"/>
    <col min="8961" max="8961" width="40.5546875" customWidth="1"/>
    <col min="8962" max="8962" width="35.109375" customWidth="1"/>
    <col min="8963" max="8963" width="9.33203125" customWidth="1"/>
    <col min="8964" max="8964" width="12" customWidth="1"/>
    <col min="8966" max="8966" width="17.6640625" customWidth="1"/>
    <col min="8967" max="8967" width="34.88671875" customWidth="1"/>
    <col min="8969" max="8969" width="12.6640625" bestFit="1" customWidth="1"/>
    <col min="8970" max="8970" width="13.5546875" bestFit="1" customWidth="1"/>
    <col min="8971" max="8971" width="12.6640625" bestFit="1" customWidth="1"/>
    <col min="8972" max="8972" width="16.6640625" customWidth="1"/>
    <col min="9217" max="9217" width="40.5546875" customWidth="1"/>
    <col min="9218" max="9218" width="35.109375" customWidth="1"/>
    <col min="9219" max="9219" width="9.33203125" customWidth="1"/>
    <col min="9220" max="9220" width="12" customWidth="1"/>
    <col min="9222" max="9222" width="17.6640625" customWidth="1"/>
    <col min="9223" max="9223" width="34.88671875" customWidth="1"/>
    <col min="9225" max="9225" width="12.6640625" bestFit="1" customWidth="1"/>
    <col min="9226" max="9226" width="13.5546875" bestFit="1" customWidth="1"/>
    <col min="9227" max="9227" width="12.6640625" bestFit="1" customWidth="1"/>
    <col min="9228" max="9228" width="16.6640625" customWidth="1"/>
    <col min="9473" max="9473" width="40.5546875" customWidth="1"/>
    <col min="9474" max="9474" width="35.109375" customWidth="1"/>
    <col min="9475" max="9475" width="9.33203125" customWidth="1"/>
    <col min="9476" max="9476" width="12" customWidth="1"/>
    <col min="9478" max="9478" width="17.6640625" customWidth="1"/>
    <col min="9479" max="9479" width="34.88671875" customWidth="1"/>
    <col min="9481" max="9481" width="12.6640625" bestFit="1" customWidth="1"/>
    <col min="9482" max="9482" width="13.5546875" bestFit="1" customWidth="1"/>
    <col min="9483" max="9483" width="12.6640625" bestFit="1" customWidth="1"/>
    <col min="9484" max="9484" width="16.6640625" customWidth="1"/>
    <col min="9729" max="9729" width="40.5546875" customWidth="1"/>
    <col min="9730" max="9730" width="35.109375" customWidth="1"/>
    <col min="9731" max="9731" width="9.33203125" customWidth="1"/>
    <col min="9732" max="9732" width="12" customWidth="1"/>
    <col min="9734" max="9734" width="17.6640625" customWidth="1"/>
    <col min="9735" max="9735" width="34.88671875" customWidth="1"/>
    <col min="9737" max="9737" width="12.6640625" bestFit="1" customWidth="1"/>
    <col min="9738" max="9738" width="13.5546875" bestFit="1" customWidth="1"/>
    <col min="9739" max="9739" width="12.6640625" bestFit="1" customWidth="1"/>
    <col min="9740" max="9740" width="16.6640625" customWidth="1"/>
    <col min="9985" max="9985" width="40.5546875" customWidth="1"/>
    <col min="9986" max="9986" width="35.109375" customWidth="1"/>
    <col min="9987" max="9987" width="9.33203125" customWidth="1"/>
    <col min="9988" max="9988" width="12" customWidth="1"/>
    <col min="9990" max="9990" width="17.6640625" customWidth="1"/>
    <col min="9991" max="9991" width="34.88671875" customWidth="1"/>
    <col min="9993" max="9993" width="12.6640625" bestFit="1" customWidth="1"/>
    <col min="9994" max="9994" width="13.5546875" bestFit="1" customWidth="1"/>
    <col min="9995" max="9995" width="12.6640625" bestFit="1" customWidth="1"/>
    <col min="9996" max="9996" width="16.6640625" customWidth="1"/>
    <col min="10241" max="10241" width="40.5546875" customWidth="1"/>
    <col min="10242" max="10242" width="35.109375" customWidth="1"/>
    <col min="10243" max="10243" width="9.33203125" customWidth="1"/>
    <col min="10244" max="10244" width="12" customWidth="1"/>
    <col min="10246" max="10246" width="17.6640625" customWidth="1"/>
    <col min="10247" max="10247" width="34.88671875" customWidth="1"/>
    <col min="10249" max="10249" width="12.6640625" bestFit="1" customWidth="1"/>
    <col min="10250" max="10250" width="13.5546875" bestFit="1" customWidth="1"/>
    <col min="10251" max="10251" width="12.6640625" bestFit="1" customWidth="1"/>
    <col min="10252" max="10252" width="16.6640625" customWidth="1"/>
    <col min="10497" max="10497" width="40.5546875" customWidth="1"/>
    <col min="10498" max="10498" width="35.109375" customWidth="1"/>
    <col min="10499" max="10499" width="9.33203125" customWidth="1"/>
    <col min="10500" max="10500" width="12" customWidth="1"/>
    <col min="10502" max="10502" width="17.6640625" customWidth="1"/>
    <col min="10503" max="10503" width="34.88671875" customWidth="1"/>
    <col min="10505" max="10505" width="12.6640625" bestFit="1" customWidth="1"/>
    <col min="10506" max="10506" width="13.5546875" bestFit="1" customWidth="1"/>
    <col min="10507" max="10507" width="12.6640625" bestFit="1" customWidth="1"/>
    <col min="10508" max="10508" width="16.6640625" customWidth="1"/>
    <col min="10753" max="10753" width="40.5546875" customWidth="1"/>
    <col min="10754" max="10754" width="35.109375" customWidth="1"/>
    <col min="10755" max="10755" width="9.33203125" customWidth="1"/>
    <col min="10756" max="10756" width="12" customWidth="1"/>
    <col min="10758" max="10758" width="17.6640625" customWidth="1"/>
    <col min="10759" max="10759" width="34.88671875" customWidth="1"/>
    <col min="10761" max="10761" width="12.6640625" bestFit="1" customWidth="1"/>
    <col min="10762" max="10762" width="13.5546875" bestFit="1" customWidth="1"/>
    <col min="10763" max="10763" width="12.6640625" bestFit="1" customWidth="1"/>
    <col min="10764" max="10764" width="16.6640625" customWidth="1"/>
    <col min="11009" max="11009" width="40.5546875" customWidth="1"/>
    <col min="11010" max="11010" width="35.109375" customWidth="1"/>
    <col min="11011" max="11011" width="9.33203125" customWidth="1"/>
    <col min="11012" max="11012" width="12" customWidth="1"/>
    <col min="11014" max="11014" width="17.6640625" customWidth="1"/>
    <col min="11015" max="11015" width="34.88671875" customWidth="1"/>
    <col min="11017" max="11017" width="12.6640625" bestFit="1" customWidth="1"/>
    <col min="11018" max="11018" width="13.5546875" bestFit="1" customWidth="1"/>
    <col min="11019" max="11019" width="12.6640625" bestFit="1" customWidth="1"/>
    <col min="11020" max="11020" width="16.6640625" customWidth="1"/>
    <col min="11265" max="11265" width="40.5546875" customWidth="1"/>
    <col min="11266" max="11266" width="35.109375" customWidth="1"/>
    <col min="11267" max="11267" width="9.33203125" customWidth="1"/>
    <col min="11268" max="11268" width="12" customWidth="1"/>
    <col min="11270" max="11270" width="17.6640625" customWidth="1"/>
    <col min="11271" max="11271" width="34.88671875" customWidth="1"/>
    <col min="11273" max="11273" width="12.6640625" bestFit="1" customWidth="1"/>
    <col min="11274" max="11274" width="13.5546875" bestFit="1" customWidth="1"/>
    <col min="11275" max="11275" width="12.6640625" bestFit="1" customWidth="1"/>
    <col min="11276" max="11276" width="16.6640625" customWidth="1"/>
    <col min="11521" max="11521" width="40.5546875" customWidth="1"/>
    <col min="11522" max="11522" width="35.109375" customWidth="1"/>
    <col min="11523" max="11523" width="9.33203125" customWidth="1"/>
    <col min="11524" max="11524" width="12" customWidth="1"/>
    <col min="11526" max="11526" width="17.6640625" customWidth="1"/>
    <col min="11527" max="11527" width="34.88671875" customWidth="1"/>
    <col min="11529" max="11529" width="12.6640625" bestFit="1" customWidth="1"/>
    <col min="11530" max="11530" width="13.5546875" bestFit="1" customWidth="1"/>
    <col min="11531" max="11531" width="12.6640625" bestFit="1" customWidth="1"/>
    <col min="11532" max="11532" width="16.6640625" customWidth="1"/>
    <col min="11777" max="11777" width="40.5546875" customWidth="1"/>
    <col min="11778" max="11778" width="35.109375" customWidth="1"/>
    <col min="11779" max="11779" width="9.33203125" customWidth="1"/>
    <col min="11780" max="11780" width="12" customWidth="1"/>
    <col min="11782" max="11782" width="17.6640625" customWidth="1"/>
    <col min="11783" max="11783" width="34.88671875" customWidth="1"/>
    <col min="11785" max="11785" width="12.6640625" bestFit="1" customWidth="1"/>
    <col min="11786" max="11786" width="13.5546875" bestFit="1" customWidth="1"/>
    <col min="11787" max="11787" width="12.6640625" bestFit="1" customWidth="1"/>
    <col min="11788" max="11788" width="16.6640625" customWidth="1"/>
    <col min="12033" max="12033" width="40.5546875" customWidth="1"/>
    <col min="12034" max="12034" width="35.109375" customWidth="1"/>
    <col min="12035" max="12035" width="9.33203125" customWidth="1"/>
    <col min="12036" max="12036" width="12" customWidth="1"/>
    <col min="12038" max="12038" width="17.6640625" customWidth="1"/>
    <col min="12039" max="12039" width="34.88671875" customWidth="1"/>
    <col min="12041" max="12041" width="12.6640625" bestFit="1" customWidth="1"/>
    <col min="12042" max="12042" width="13.5546875" bestFit="1" customWidth="1"/>
    <col min="12043" max="12043" width="12.6640625" bestFit="1" customWidth="1"/>
    <col min="12044" max="12044" width="16.6640625" customWidth="1"/>
    <col min="12289" max="12289" width="40.5546875" customWidth="1"/>
    <col min="12290" max="12290" width="35.109375" customWidth="1"/>
    <col min="12291" max="12291" width="9.33203125" customWidth="1"/>
    <col min="12292" max="12292" width="12" customWidth="1"/>
    <col min="12294" max="12294" width="17.6640625" customWidth="1"/>
    <col min="12295" max="12295" width="34.88671875" customWidth="1"/>
    <col min="12297" max="12297" width="12.6640625" bestFit="1" customWidth="1"/>
    <col min="12298" max="12298" width="13.5546875" bestFit="1" customWidth="1"/>
    <col min="12299" max="12299" width="12.6640625" bestFit="1" customWidth="1"/>
    <col min="12300" max="12300" width="16.6640625" customWidth="1"/>
    <col min="12545" max="12545" width="40.5546875" customWidth="1"/>
    <col min="12546" max="12546" width="35.109375" customWidth="1"/>
    <col min="12547" max="12547" width="9.33203125" customWidth="1"/>
    <col min="12548" max="12548" width="12" customWidth="1"/>
    <col min="12550" max="12550" width="17.6640625" customWidth="1"/>
    <col min="12551" max="12551" width="34.88671875" customWidth="1"/>
    <col min="12553" max="12553" width="12.6640625" bestFit="1" customWidth="1"/>
    <col min="12554" max="12554" width="13.5546875" bestFit="1" customWidth="1"/>
    <col min="12555" max="12555" width="12.6640625" bestFit="1" customWidth="1"/>
    <col min="12556" max="12556" width="16.6640625" customWidth="1"/>
    <col min="12801" max="12801" width="40.5546875" customWidth="1"/>
    <col min="12802" max="12802" width="35.109375" customWidth="1"/>
    <col min="12803" max="12803" width="9.33203125" customWidth="1"/>
    <col min="12804" max="12804" width="12" customWidth="1"/>
    <col min="12806" max="12806" width="17.6640625" customWidth="1"/>
    <col min="12807" max="12807" width="34.88671875" customWidth="1"/>
    <col min="12809" max="12809" width="12.6640625" bestFit="1" customWidth="1"/>
    <col min="12810" max="12810" width="13.5546875" bestFit="1" customWidth="1"/>
    <col min="12811" max="12811" width="12.6640625" bestFit="1" customWidth="1"/>
    <col min="12812" max="12812" width="16.6640625" customWidth="1"/>
    <col min="13057" max="13057" width="40.5546875" customWidth="1"/>
    <col min="13058" max="13058" width="35.109375" customWidth="1"/>
    <col min="13059" max="13059" width="9.33203125" customWidth="1"/>
    <col min="13060" max="13060" width="12" customWidth="1"/>
    <col min="13062" max="13062" width="17.6640625" customWidth="1"/>
    <col min="13063" max="13063" width="34.88671875" customWidth="1"/>
    <col min="13065" max="13065" width="12.6640625" bestFit="1" customWidth="1"/>
    <col min="13066" max="13066" width="13.5546875" bestFit="1" customWidth="1"/>
    <col min="13067" max="13067" width="12.6640625" bestFit="1" customWidth="1"/>
    <col min="13068" max="13068" width="16.6640625" customWidth="1"/>
    <col min="13313" max="13313" width="40.5546875" customWidth="1"/>
    <col min="13314" max="13314" width="35.109375" customWidth="1"/>
    <col min="13315" max="13315" width="9.33203125" customWidth="1"/>
    <col min="13316" max="13316" width="12" customWidth="1"/>
    <col min="13318" max="13318" width="17.6640625" customWidth="1"/>
    <col min="13319" max="13319" width="34.88671875" customWidth="1"/>
    <col min="13321" max="13321" width="12.6640625" bestFit="1" customWidth="1"/>
    <col min="13322" max="13322" width="13.5546875" bestFit="1" customWidth="1"/>
    <col min="13323" max="13323" width="12.6640625" bestFit="1" customWidth="1"/>
    <col min="13324" max="13324" width="16.6640625" customWidth="1"/>
    <col min="13569" max="13569" width="40.5546875" customWidth="1"/>
    <col min="13570" max="13570" width="35.109375" customWidth="1"/>
    <col min="13571" max="13571" width="9.33203125" customWidth="1"/>
    <col min="13572" max="13572" width="12" customWidth="1"/>
    <col min="13574" max="13574" width="17.6640625" customWidth="1"/>
    <col min="13575" max="13575" width="34.88671875" customWidth="1"/>
    <col min="13577" max="13577" width="12.6640625" bestFit="1" customWidth="1"/>
    <col min="13578" max="13578" width="13.5546875" bestFit="1" customWidth="1"/>
    <col min="13579" max="13579" width="12.6640625" bestFit="1" customWidth="1"/>
    <col min="13580" max="13580" width="16.6640625" customWidth="1"/>
    <col min="13825" max="13825" width="40.5546875" customWidth="1"/>
    <col min="13826" max="13826" width="35.109375" customWidth="1"/>
    <col min="13827" max="13827" width="9.33203125" customWidth="1"/>
    <col min="13828" max="13828" width="12" customWidth="1"/>
    <col min="13830" max="13830" width="17.6640625" customWidth="1"/>
    <col min="13831" max="13831" width="34.88671875" customWidth="1"/>
    <col min="13833" max="13833" width="12.6640625" bestFit="1" customWidth="1"/>
    <col min="13834" max="13834" width="13.5546875" bestFit="1" customWidth="1"/>
    <col min="13835" max="13835" width="12.6640625" bestFit="1" customWidth="1"/>
    <col min="13836" max="13836" width="16.6640625" customWidth="1"/>
    <col min="14081" max="14081" width="40.5546875" customWidth="1"/>
    <col min="14082" max="14082" width="35.109375" customWidth="1"/>
    <col min="14083" max="14083" width="9.33203125" customWidth="1"/>
    <col min="14084" max="14084" width="12" customWidth="1"/>
    <col min="14086" max="14086" width="17.6640625" customWidth="1"/>
    <col min="14087" max="14087" width="34.88671875" customWidth="1"/>
    <col min="14089" max="14089" width="12.6640625" bestFit="1" customWidth="1"/>
    <col min="14090" max="14090" width="13.5546875" bestFit="1" customWidth="1"/>
    <col min="14091" max="14091" width="12.6640625" bestFit="1" customWidth="1"/>
    <col min="14092" max="14092" width="16.6640625" customWidth="1"/>
    <col min="14337" max="14337" width="40.5546875" customWidth="1"/>
    <col min="14338" max="14338" width="35.109375" customWidth="1"/>
    <col min="14339" max="14339" width="9.33203125" customWidth="1"/>
    <col min="14340" max="14340" width="12" customWidth="1"/>
    <col min="14342" max="14342" width="17.6640625" customWidth="1"/>
    <col min="14343" max="14343" width="34.88671875" customWidth="1"/>
    <col min="14345" max="14345" width="12.6640625" bestFit="1" customWidth="1"/>
    <col min="14346" max="14346" width="13.5546875" bestFit="1" customWidth="1"/>
    <col min="14347" max="14347" width="12.6640625" bestFit="1" customWidth="1"/>
    <col min="14348" max="14348" width="16.6640625" customWidth="1"/>
    <col min="14593" max="14593" width="40.5546875" customWidth="1"/>
    <col min="14594" max="14594" width="35.109375" customWidth="1"/>
    <col min="14595" max="14595" width="9.33203125" customWidth="1"/>
    <col min="14596" max="14596" width="12" customWidth="1"/>
    <col min="14598" max="14598" width="17.6640625" customWidth="1"/>
    <col min="14599" max="14599" width="34.88671875" customWidth="1"/>
    <col min="14601" max="14601" width="12.6640625" bestFit="1" customWidth="1"/>
    <col min="14602" max="14602" width="13.5546875" bestFit="1" customWidth="1"/>
    <col min="14603" max="14603" width="12.6640625" bestFit="1" customWidth="1"/>
    <col min="14604" max="14604" width="16.6640625" customWidth="1"/>
    <col min="14849" max="14849" width="40.5546875" customWidth="1"/>
    <col min="14850" max="14850" width="35.109375" customWidth="1"/>
    <col min="14851" max="14851" width="9.33203125" customWidth="1"/>
    <col min="14852" max="14852" width="12" customWidth="1"/>
    <col min="14854" max="14854" width="17.6640625" customWidth="1"/>
    <col min="14855" max="14855" width="34.88671875" customWidth="1"/>
    <col min="14857" max="14857" width="12.6640625" bestFit="1" customWidth="1"/>
    <col min="14858" max="14858" width="13.5546875" bestFit="1" customWidth="1"/>
    <col min="14859" max="14859" width="12.6640625" bestFit="1" customWidth="1"/>
    <col min="14860" max="14860" width="16.6640625" customWidth="1"/>
    <col min="15105" max="15105" width="40.5546875" customWidth="1"/>
    <col min="15106" max="15106" width="35.109375" customWidth="1"/>
    <col min="15107" max="15107" width="9.33203125" customWidth="1"/>
    <col min="15108" max="15108" width="12" customWidth="1"/>
    <col min="15110" max="15110" width="17.6640625" customWidth="1"/>
    <col min="15111" max="15111" width="34.88671875" customWidth="1"/>
    <col min="15113" max="15113" width="12.6640625" bestFit="1" customWidth="1"/>
    <col min="15114" max="15114" width="13.5546875" bestFit="1" customWidth="1"/>
    <col min="15115" max="15115" width="12.6640625" bestFit="1" customWidth="1"/>
    <col min="15116" max="15116" width="16.6640625" customWidth="1"/>
    <col min="15361" max="15361" width="40.5546875" customWidth="1"/>
    <col min="15362" max="15362" width="35.109375" customWidth="1"/>
    <col min="15363" max="15363" width="9.33203125" customWidth="1"/>
    <col min="15364" max="15364" width="12" customWidth="1"/>
    <col min="15366" max="15366" width="17.6640625" customWidth="1"/>
    <col min="15367" max="15367" width="34.88671875" customWidth="1"/>
    <col min="15369" max="15369" width="12.6640625" bestFit="1" customWidth="1"/>
    <col min="15370" max="15370" width="13.5546875" bestFit="1" customWidth="1"/>
    <col min="15371" max="15371" width="12.6640625" bestFit="1" customWidth="1"/>
    <col min="15372" max="15372" width="16.6640625" customWidth="1"/>
    <col min="15617" max="15617" width="40.5546875" customWidth="1"/>
    <col min="15618" max="15618" width="35.109375" customWidth="1"/>
    <col min="15619" max="15619" width="9.33203125" customWidth="1"/>
    <col min="15620" max="15620" width="12" customWidth="1"/>
    <col min="15622" max="15622" width="17.6640625" customWidth="1"/>
    <col min="15623" max="15623" width="34.88671875" customWidth="1"/>
    <col min="15625" max="15625" width="12.6640625" bestFit="1" customWidth="1"/>
    <col min="15626" max="15626" width="13.5546875" bestFit="1" customWidth="1"/>
    <col min="15627" max="15627" width="12.6640625" bestFit="1" customWidth="1"/>
    <col min="15628" max="15628" width="16.6640625" customWidth="1"/>
    <col min="15873" max="15873" width="40.5546875" customWidth="1"/>
    <col min="15874" max="15874" width="35.109375" customWidth="1"/>
    <col min="15875" max="15875" width="9.33203125" customWidth="1"/>
    <col min="15876" max="15876" width="12" customWidth="1"/>
    <col min="15878" max="15878" width="17.6640625" customWidth="1"/>
    <col min="15879" max="15879" width="34.88671875" customWidth="1"/>
    <col min="15881" max="15881" width="12.6640625" bestFit="1" customWidth="1"/>
    <col min="15882" max="15882" width="13.5546875" bestFit="1" customWidth="1"/>
    <col min="15883" max="15883" width="12.6640625" bestFit="1" customWidth="1"/>
    <col min="15884" max="15884" width="16.6640625" customWidth="1"/>
    <col min="16129" max="16129" width="40.5546875" customWidth="1"/>
    <col min="16130" max="16130" width="35.109375" customWidth="1"/>
    <col min="16131" max="16131" width="9.33203125" customWidth="1"/>
    <col min="16132" max="16132" width="12" customWidth="1"/>
    <col min="16134" max="16134" width="17.6640625" customWidth="1"/>
    <col min="16135" max="16135" width="34.88671875" customWidth="1"/>
    <col min="16137" max="16137" width="12.6640625" bestFit="1" customWidth="1"/>
    <col min="16138" max="16138" width="13.5546875" bestFit="1" customWidth="1"/>
    <col min="16139" max="16139" width="12.6640625" bestFit="1" customWidth="1"/>
    <col min="16140" max="16140" width="16.6640625" customWidth="1"/>
  </cols>
  <sheetData>
    <row r="1" spans="1:7" x14ac:dyDescent="0.3">
      <c r="A1" s="216" t="s">
        <v>50</v>
      </c>
      <c r="B1" s="216"/>
      <c r="C1" s="216"/>
      <c r="D1" s="216"/>
      <c r="E1" s="216"/>
      <c r="F1" s="216"/>
      <c r="G1" s="216"/>
    </row>
    <row r="2" spans="1:7" x14ac:dyDescent="0.3">
      <c r="A2" s="216"/>
      <c r="B2" s="216"/>
      <c r="C2" s="216"/>
      <c r="D2" s="216"/>
      <c r="E2" s="216"/>
      <c r="F2" s="216"/>
      <c r="G2" s="216"/>
    </row>
    <row r="3" spans="1:7" ht="23.4" x14ac:dyDescent="0.3">
      <c r="A3" s="38" t="s">
        <v>30</v>
      </c>
      <c r="B3" s="213"/>
      <c r="C3" s="214"/>
      <c r="D3" s="214"/>
      <c r="E3" s="214"/>
      <c r="F3" s="214"/>
      <c r="G3" s="215"/>
    </row>
    <row r="4" spans="1:7" ht="15" thickBot="1" x14ac:dyDescent="0.35">
      <c r="A4" s="164" t="s">
        <v>73</v>
      </c>
    </row>
    <row r="5" spans="1:7" ht="72.599999999999994" thickBot="1" x14ac:dyDescent="0.35">
      <c r="A5" s="2" t="s">
        <v>147</v>
      </c>
      <c r="B5" s="49" t="s">
        <v>38</v>
      </c>
      <c r="C5" s="3" t="s">
        <v>0</v>
      </c>
      <c r="D5" s="4" t="s">
        <v>1</v>
      </c>
      <c r="E5" s="4" t="s">
        <v>2</v>
      </c>
      <c r="F5" s="5" t="s">
        <v>3</v>
      </c>
      <c r="G5" s="6" t="s">
        <v>4</v>
      </c>
    </row>
    <row r="6" spans="1:7" ht="19.95" customHeight="1" thickBot="1" x14ac:dyDescent="0.35">
      <c r="A6" s="7" t="s">
        <v>31</v>
      </c>
      <c r="B6" s="226"/>
      <c r="C6" s="227"/>
      <c r="D6" s="227"/>
      <c r="E6" s="228"/>
      <c r="F6" s="8">
        <f>F7</f>
        <v>0</v>
      </c>
      <c r="G6" s="9"/>
    </row>
    <row r="7" spans="1:7" s="11" customFormat="1" ht="69.599999999999994" thickBot="1" x14ac:dyDescent="0.35">
      <c r="A7" s="87" t="s">
        <v>40</v>
      </c>
      <c r="B7" s="97" t="s">
        <v>5</v>
      </c>
      <c r="C7" s="47" t="s">
        <v>34</v>
      </c>
      <c r="D7" s="50"/>
      <c r="E7" s="51"/>
      <c r="F7" s="10">
        <f>F8*20%</f>
        <v>0</v>
      </c>
      <c r="G7" s="52" t="s">
        <v>44</v>
      </c>
    </row>
    <row r="8" spans="1:7" s="11" customFormat="1" ht="19.95" customHeight="1" thickBot="1" x14ac:dyDescent="0.35">
      <c r="A8" s="44" t="s">
        <v>32</v>
      </c>
      <c r="B8" s="229"/>
      <c r="C8" s="230"/>
      <c r="D8" s="230"/>
      <c r="E8" s="231"/>
      <c r="F8" s="45">
        <f>F9+F11+F15+F17</f>
        <v>0</v>
      </c>
      <c r="G8" s="46"/>
    </row>
    <row r="9" spans="1:7" s="11" customFormat="1" ht="16.2" customHeight="1" thickBot="1" x14ac:dyDescent="0.35">
      <c r="A9" s="43" t="s">
        <v>33</v>
      </c>
      <c r="B9" s="39"/>
      <c r="C9" s="40"/>
      <c r="D9" s="40"/>
      <c r="E9" s="40"/>
      <c r="F9" s="41">
        <f>SUM(F10)</f>
        <v>0</v>
      </c>
      <c r="G9" s="42"/>
    </row>
    <row r="10" spans="1:7" s="11" customFormat="1" ht="45" customHeight="1" thickBot="1" x14ac:dyDescent="0.35">
      <c r="A10" s="88" t="s">
        <v>37</v>
      </c>
      <c r="B10" s="53" t="s">
        <v>45</v>
      </c>
      <c r="C10" s="12" t="s">
        <v>36</v>
      </c>
      <c r="D10" s="13">
        <v>0</v>
      </c>
      <c r="E10" s="14">
        <v>0</v>
      </c>
      <c r="F10" s="15">
        <f>D10*E10</f>
        <v>0</v>
      </c>
      <c r="G10" s="16"/>
    </row>
    <row r="11" spans="1:7" s="11" customFormat="1" ht="16.2" customHeight="1" thickBot="1" x14ac:dyDescent="0.35">
      <c r="A11" s="54" t="s">
        <v>139</v>
      </c>
      <c r="B11" s="55"/>
      <c r="C11" s="56"/>
      <c r="D11" s="56"/>
      <c r="E11" s="56"/>
      <c r="F11" s="57">
        <f>SUM(F12:F14)</f>
        <v>0</v>
      </c>
      <c r="G11" s="58"/>
    </row>
    <row r="12" spans="1:7" s="11" customFormat="1" ht="41.4" x14ac:dyDescent="0.3">
      <c r="A12" s="89" t="s">
        <v>6</v>
      </c>
      <c r="B12" s="67" t="s">
        <v>39</v>
      </c>
      <c r="C12" s="70" t="s">
        <v>36</v>
      </c>
      <c r="D12" s="71">
        <v>0</v>
      </c>
      <c r="E12" s="72"/>
      <c r="F12" s="71">
        <f>D12*E12</f>
        <v>0</v>
      </c>
      <c r="G12" s="73"/>
    </row>
    <row r="13" spans="1:7" s="11" customFormat="1" ht="63.75" customHeight="1" x14ac:dyDescent="0.3">
      <c r="A13" s="90" t="s">
        <v>47</v>
      </c>
      <c r="B13" s="68" t="s">
        <v>45</v>
      </c>
      <c r="C13" s="66" t="s">
        <v>7</v>
      </c>
      <c r="D13" s="64">
        <v>0</v>
      </c>
      <c r="E13" s="65">
        <v>0</v>
      </c>
      <c r="F13" s="64">
        <f>D13*E13</f>
        <v>0</v>
      </c>
      <c r="G13" s="74"/>
    </row>
    <row r="14" spans="1:7" s="11" customFormat="1" ht="63.75" customHeight="1" thickBot="1" x14ac:dyDescent="0.35">
      <c r="A14" s="90" t="s">
        <v>48</v>
      </c>
      <c r="B14" s="68" t="s">
        <v>45</v>
      </c>
      <c r="C14" s="95" t="s">
        <v>7</v>
      </c>
      <c r="D14" s="64">
        <v>0</v>
      </c>
      <c r="E14" s="65">
        <v>0</v>
      </c>
      <c r="F14" s="64">
        <f>D14*E14</f>
        <v>0</v>
      </c>
      <c r="G14" s="96"/>
    </row>
    <row r="15" spans="1:7" s="11" customFormat="1" ht="16.2" customHeight="1" x14ac:dyDescent="0.3">
      <c r="A15" s="54" t="s">
        <v>141</v>
      </c>
      <c r="B15" s="55"/>
      <c r="C15" s="56"/>
      <c r="D15" s="56"/>
      <c r="E15" s="56"/>
      <c r="F15" s="57">
        <f>F16</f>
        <v>0</v>
      </c>
      <c r="G15" s="58"/>
    </row>
    <row r="16" spans="1:7" s="11" customFormat="1" ht="63.75" customHeight="1" thickBot="1" x14ac:dyDescent="0.35">
      <c r="A16" s="91" t="s">
        <v>42</v>
      </c>
      <c r="B16" s="69" t="s">
        <v>45</v>
      </c>
      <c r="C16" s="75" t="s">
        <v>7</v>
      </c>
      <c r="D16" s="76">
        <v>0</v>
      </c>
      <c r="E16" s="77">
        <v>0</v>
      </c>
      <c r="F16" s="76">
        <f>D16*E16</f>
        <v>0</v>
      </c>
      <c r="G16" s="78" t="s">
        <v>43</v>
      </c>
    </row>
    <row r="17" spans="1:12" s="11" customFormat="1" ht="16.2" customHeight="1" thickBot="1" x14ac:dyDescent="0.35">
      <c r="A17" s="59" t="s">
        <v>140</v>
      </c>
      <c r="B17" s="60"/>
      <c r="C17" s="61"/>
      <c r="D17" s="61"/>
      <c r="E17" s="61"/>
      <c r="F17" s="62">
        <f>F18</f>
        <v>0</v>
      </c>
      <c r="G17" s="63"/>
    </row>
    <row r="18" spans="1:12" s="11" customFormat="1" ht="41.4" thickBot="1" x14ac:dyDescent="0.35">
      <c r="A18" s="235" t="s">
        <v>148</v>
      </c>
      <c r="B18" s="236" t="s">
        <v>41</v>
      </c>
      <c r="C18" s="48" t="s">
        <v>34</v>
      </c>
      <c r="D18" s="237">
        <v>3000</v>
      </c>
      <c r="E18" s="238">
        <v>0</v>
      </c>
      <c r="F18" s="239">
        <f>D18*E18</f>
        <v>0</v>
      </c>
      <c r="G18" s="240" t="s">
        <v>35</v>
      </c>
      <c r="I18" s="17"/>
      <c r="J18" s="17"/>
      <c r="K18" s="17"/>
    </row>
    <row r="19" spans="1:12" s="11" customFormat="1" ht="24" customHeight="1" thickBot="1" x14ac:dyDescent="0.35">
      <c r="A19" s="19" t="s">
        <v>136</v>
      </c>
      <c r="B19" s="232" t="s">
        <v>8</v>
      </c>
      <c r="C19" s="233"/>
      <c r="D19" s="233"/>
      <c r="E19" s="234"/>
      <c r="F19" s="20">
        <f>F20+F21+F22+F23+F24+F25+F26+F27+F28</f>
        <v>0</v>
      </c>
      <c r="G19" s="21"/>
      <c r="I19" s="17"/>
      <c r="J19" s="17"/>
      <c r="K19" s="17"/>
    </row>
    <row r="20" spans="1:12" s="11" customFormat="1" ht="36" customHeight="1" x14ac:dyDescent="0.3">
      <c r="A20" s="92" t="s">
        <v>9</v>
      </c>
      <c r="B20" s="86" t="s">
        <v>45</v>
      </c>
      <c r="C20" s="79" t="s">
        <v>10</v>
      </c>
      <c r="D20" s="22">
        <v>0</v>
      </c>
      <c r="E20" s="23">
        <v>0</v>
      </c>
      <c r="F20" s="24">
        <f>D20*E20</f>
        <v>0</v>
      </c>
      <c r="G20" s="83" t="s">
        <v>43</v>
      </c>
      <c r="I20" s="25"/>
      <c r="J20" s="25"/>
      <c r="K20" s="17"/>
    </row>
    <row r="21" spans="1:12" s="11" customFormat="1" ht="36.75" customHeight="1" x14ac:dyDescent="0.3">
      <c r="A21" s="93" t="s">
        <v>11</v>
      </c>
      <c r="B21" s="68" t="s">
        <v>45</v>
      </c>
      <c r="C21" s="80" t="s">
        <v>10</v>
      </c>
      <c r="D21" s="26">
        <v>0</v>
      </c>
      <c r="E21" s="27">
        <v>0</v>
      </c>
      <c r="F21" s="28">
        <f>D21*E21</f>
        <v>0</v>
      </c>
      <c r="G21" s="84" t="s">
        <v>43</v>
      </c>
      <c r="I21" s="18"/>
      <c r="J21" s="18"/>
      <c r="K21" s="17"/>
    </row>
    <row r="22" spans="1:12" s="11" customFormat="1" ht="45" customHeight="1" x14ac:dyDescent="0.3">
      <c r="A22" s="93" t="s">
        <v>12</v>
      </c>
      <c r="B22" s="68" t="s">
        <v>45</v>
      </c>
      <c r="C22" s="81" t="s">
        <v>137</v>
      </c>
      <c r="D22" s="26">
        <v>350000</v>
      </c>
      <c r="E22" s="27">
        <v>0</v>
      </c>
      <c r="F22" s="28">
        <f t="shared" ref="F22:F28" si="0">D22*E22</f>
        <v>0</v>
      </c>
      <c r="G22" s="29" t="s">
        <v>13</v>
      </c>
    </row>
    <row r="23" spans="1:12" s="11" customFormat="1" ht="45" customHeight="1" x14ac:dyDescent="0.3">
      <c r="A23" s="93" t="s">
        <v>14</v>
      </c>
      <c r="B23" s="68" t="s">
        <v>45</v>
      </c>
      <c r="C23" s="81" t="s">
        <v>137</v>
      </c>
      <c r="D23" s="26">
        <v>24000</v>
      </c>
      <c r="E23" s="27">
        <v>0</v>
      </c>
      <c r="F23" s="28">
        <f t="shared" si="0"/>
        <v>0</v>
      </c>
      <c r="G23" s="29" t="s">
        <v>15</v>
      </c>
    </row>
    <row r="24" spans="1:12" s="11" customFormat="1" ht="45" customHeight="1" x14ac:dyDescent="0.3">
      <c r="A24" s="93" t="s">
        <v>16</v>
      </c>
      <c r="B24" s="68" t="s">
        <v>45</v>
      </c>
      <c r="C24" s="81" t="s">
        <v>137</v>
      </c>
      <c r="D24" s="26">
        <v>7500</v>
      </c>
      <c r="E24" s="27">
        <v>0</v>
      </c>
      <c r="F24" s="28">
        <f t="shared" si="0"/>
        <v>0</v>
      </c>
      <c r="G24" s="30" t="s">
        <v>17</v>
      </c>
    </row>
    <row r="25" spans="1:12" s="11" customFormat="1" ht="34.200000000000003" customHeight="1" x14ac:dyDescent="0.3">
      <c r="A25" s="93" t="s">
        <v>18</v>
      </c>
      <c r="B25" s="68" t="s">
        <v>45</v>
      </c>
      <c r="C25" s="81" t="s">
        <v>137</v>
      </c>
      <c r="D25" s="26">
        <v>15000</v>
      </c>
      <c r="E25" s="27">
        <v>0</v>
      </c>
      <c r="F25" s="28">
        <f t="shared" si="0"/>
        <v>0</v>
      </c>
      <c r="G25" s="30" t="s">
        <v>19</v>
      </c>
    </row>
    <row r="26" spans="1:12" ht="40.950000000000003" customHeight="1" x14ac:dyDescent="0.3">
      <c r="A26" s="93" t="s">
        <v>20</v>
      </c>
      <c r="B26" s="68" t="s">
        <v>45</v>
      </c>
      <c r="C26" s="81" t="s">
        <v>137</v>
      </c>
      <c r="D26" s="26">
        <v>8000</v>
      </c>
      <c r="E26" s="27">
        <v>0</v>
      </c>
      <c r="F26" s="28">
        <f t="shared" si="0"/>
        <v>0</v>
      </c>
      <c r="G26" s="30" t="s">
        <v>21</v>
      </c>
    </row>
    <row r="27" spans="1:12" ht="38.4" customHeight="1" x14ac:dyDescent="0.3">
      <c r="A27" s="93" t="s">
        <v>22</v>
      </c>
      <c r="B27" s="68" t="s">
        <v>45</v>
      </c>
      <c r="C27" s="80" t="s">
        <v>10</v>
      </c>
      <c r="D27" s="26">
        <v>0</v>
      </c>
      <c r="E27" s="27">
        <v>0</v>
      </c>
      <c r="F27" s="28">
        <f t="shared" si="0"/>
        <v>0</v>
      </c>
      <c r="G27" s="84" t="s">
        <v>46</v>
      </c>
    </row>
    <row r="28" spans="1:12" ht="38.4" customHeight="1" thickBot="1" x14ac:dyDescent="0.35">
      <c r="A28" s="94" t="s">
        <v>23</v>
      </c>
      <c r="B28" s="69" t="s">
        <v>45</v>
      </c>
      <c r="C28" s="82" t="s">
        <v>10</v>
      </c>
      <c r="D28" s="31">
        <v>0</v>
      </c>
      <c r="E28" s="32">
        <v>0</v>
      </c>
      <c r="F28" s="33">
        <f t="shared" si="0"/>
        <v>0</v>
      </c>
      <c r="G28" s="85" t="s">
        <v>43</v>
      </c>
    </row>
    <row r="29" spans="1:12" ht="28.95" customHeight="1" thickBot="1" x14ac:dyDescent="0.35">
      <c r="A29" t="s">
        <v>24</v>
      </c>
      <c r="E29" s="11"/>
      <c r="F29" s="34"/>
      <c r="G29" s="34"/>
    </row>
    <row r="30" spans="1:12" ht="18.600000000000001" thickBot="1" x14ac:dyDescent="0.35">
      <c r="A30" s="212" t="s">
        <v>25</v>
      </c>
      <c r="B30" s="212"/>
      <c r="C30" s="212"/>
      <c r="D30" s="212"/>
      <c r="E30" s="35"/>
      <c r="F30" s="36">
        <f>F6+F8+F19</f>
        <v>0</v>
      </c>
      <c r="G30" s="36" t="s">
        <v>26</v>
      </c>
    </row>
    <row r="31" spans="1:12" ht="18.600000000000001" thickBot="1" x14ac:dyDescent="0.35">
      <c r="F31" s="36">
        <f>F6+F8</f>
        <v>0</v>
      </c>
      <c r="G31" s="36" t="s">
        <v>138</v>
      </c>
    </row>
    <row r="32" spans="1:12" ht="24.6" customHeight="1" thickBot="1" x14ac:dyDescent="0.35">
      <c r="G32" s="37" t="s">
        <v>27</v>
      </c>
      <c r="H32" s="211" t="s">
        <v>29</v>
      </c>
      <c r="I32" s="212"/>
      <c r="J32" s="212"/>
      <c r="K32" s="212"/>
      <c r="L32" s="212"/>
    </row>
    <row r="33" spans="6:7" ht="16.2" thickBot="1" x14ac:dyDescent="0.35">
      <c r="F33" s="37" t="e" cm="1">
        <f t="array" ref="F33:F36">F30/(F13:F16)</f>
        <v>#DIV/0!</v>
      </c>
      <c r="G33" s="37" t="s">
        <v>28</v>
      </c>
    </row>
    <row r="34" spans="6:7" x14ac:dyDescent="0.3">
      <c r="F34" t="e">
        <v>#DIV/0!</v>
      </c>
    </row>
    <row r="35" spans="6:7" x14ac:dyDescent="0.3">
      <c r="F35" t="e">
        <v>#DIV/0!</v>
      </c>
    </row>
    <row r="36" spans="6:7" x14ac:dyDescent="0.3">
      <c r="F36" t="e">
        <v>#DIV/0!</v>
      </c>
    </row>
  </sheetData>
  <mergeCells count="7">
    <mergeCell ref="H32:L32"/>
    <mergeCell ref="A1:G2"/>
    <mergeCell ref="B3:G3"/>
    <mergeCell ref="B6:E6"/>
    <mergeCell ref="B8:E8"/>
    <mergeCell ref="B19:E19"/>
    <mergeCell ref="A30:D30"/>
  </mergeCells>
  <conditionalFormatting sqref="F33">
    <cfRule type="cellIs" dxfId="3" priority="1" operator="lessThan">
      <formula>34900</formula>
    </cfRule>
    <cfRule type="cellIs" dxfId="2" priority="2" operator="greaterThan">
      <formula>35000</formula>
    </cfRule>
  </conditionalFormatting>
  <dataValidations count="4">
    <dataValidation type="list" allowBlank="1" showInputMessage="1" showErrorMessage="1" sqref="C7 C18 C22:C26" xr:uid="{BC0E16C4-2FB1-4D5B-98BF-DC3A47964A72}">
      <formula1>"heure, jour, forfait, réel, réél plafonné, forfait FIAF plafonné"</formula1>
    </dataValidation>
    <dataValidation type="list" allowBlank="1" showInputMessage="1" showErrorMessage="1" sqref="C10 C12" xr:uid="{3183BD59-1201-40E9-8ED1-91F8E5844229}">
      <formula1>"heure, jour, forfait, réel, réél plafonné, forfait FIAF plafonné, jour homme"</formula1>
    </dataValidation>
    <dataValidation type="list" allowBlank="1" showInputMessage="1" showErrorMessage="1" sqref="WVK983054:WVK983059 C65548:C65553 IY65543:IY65548 SU65543:SU65548 ACQ65543:ACQ65548 AMM65543:AMM65548 AWI65543:AWI65548 BGE65543:BGE65548 BQA65543:BQA65548 BZW65543:BZW65548 CJS65543:CJS65548 CTO65543:CTO65548 DDK65543:DDK65548 DNG65543:DNG65548 DXC65543:DXC65548 EGY65543:EGY65548 EQU65543:EQU65548 FAQ65543:FAQ65548 FKM65543:FKM65548 FUI65543:FUI65548 GEE65543:GEE65548 GOA65543:GOA65548 GXW65543:GXW65548 HHS65543:HHS65548 HRO65543:HRO65548 IBK65543:IBK65548 ILG65543:ILG65548 IVC65543:IVC65548 JEY65543:JEY65548 JOU65543:JOU65548 JYQ65543:JYQ65548 KIM65543:KIM65548 KSI65543:KSI65548 LCE65543:LCE65548 LMA65543:LMA65548 LVW65543:LVW65548 MFS65543:MFS65548 MPO65543:MPO65548 MZK65543:MZK65548 NJG65543:NJG65548 NTC65543:NTC65548 OCY65543:OCY65548 OMU65543:OMU65548 OWQ65543:OWQ65548 PGM65543:PGM65548 PQI65543:PQI65548 QAE65543:QAE65548 QKA65543:QKA65548 QTW65543:QTW65548 RDS65543:RDS65548 RNO65543:RNO65548 RXK65543:RXK65548 SHG65543:SHG65548 SRC65543:SRC65548 TAY65543:TAY65548 TKU65543:TKU65548 TUQ65543:TUQ65548 UEM65543:UEM65548 UOI65543:UOI65548 UYE65543:UYE65548 VIA65543:VIA65548 VRW65543:VRW65548 WBS65543:WBS65548 WLO65543:WLO65548 WVK65543:WVK65548 C131084:C131089 IY131079:IY131084 SU131079:SU131084 ACQ131079:ACQ131084 AMM131079:AMM131084 AWI131079:AWI131084 BGE131079:BGE131084 BQA131079:BQA131084 BZW131079:BZW131084 CJS131079:CJS131084 CTO131079:CTO131084 DDK131079:DDK131084 DNG131079:DNG131084 DXC131079:DXC131084 EGY131079:EGY131084 EQU131079:EQU131084 FAQ131079:FAQ131084 FKM131079:FKM131084 FUI131079:FUI131084 GEE131079:GEE131084 GOA131079:GOA131084 GXW131079:GXW131084 HHS131079:HHS131084 HRO131079:HRO131084 IBK131079:IBK131084 ILG131079:ILG131084 IVC131079:IVC131084 JEY131079:JEY131084 JOU131079:JOU131084 JYQ131079:JYQ131084 KIM131079:KIM131084 KSI131079:KSI131084 LCE131079:LCE131084 LMA131079:LMA131084 LVW131079:LVW131084 MFS131079:MFS131084 MPO131079:MPO131084 MZK131079:MZK131084 NJG131079:NJG131084 NTC131079:NTC131084 OCY131079:OCY131084 OMU131079:OMU131084 OWQ131079:OWQ131084 PGM131079:PGM131084 PQI131079:PQI131084 QAE131079:QAE131084 QKA131079:QKA131084 QTW131079:QTW131084 RDS131079:RDS131084 RNO131079:RNO131084 RXK131079:RXK131084 SHG131079:SHG131084 SRC131079:SRC131084 TAY131079:TAY131084 TKU131079:TKU131084 TUQ131079:TUQ131084 UEM131079:UEM131084 UOI131079:UOI131084 UYE131079:UYE131084 VIA131079:VIA131084 VRW131079:VRW131084 WBS131079:WBS131084 WLO131079:WLO131084 WVK131079:WVK131084 C196620:C196625 IY196615:IY196620 SU196615:SU196620 ACQ196615:ACQ196620 AMM196615:AMM196620 AWI196615:AWI196620 BGE196615:BGE196620 BQA196615:BQA196620 BZW196615:BZW196620 CJS196615:CJS196620 CTO196615:CTO196620 DDK196615:DDK196620 DNG196615:DNG196620 DXC196615:DXC196620 EGY196615:EGY196620 EQU196615:EQU196620 FAQ196615:FAQ196620 FKM196615:FKM196620 FUI196615:FUI196620 GEE196615:GEE196620 GOA196615:GOA196620 GXW196615:GXW196620 HHS196615:HHS196620 HRO196615:HRO196620 IBK196615:IBK196620 ILG196615:ILG196620 IVC196615:IVC196620 JEY196615:JEY196620 JOU196615:JOU196620 JYQ196615:JYQ196620 KIM196615:KIM196620 KSI196615:KSI196620 LCE196615:LCE196620 LMA196615:LMA196620 LVW196615:LVW196620 MFS196615:MFS196620 MPO196615:MPO196620 MZK196615:MZK196620 NJG196615:NJG196620 NTC196615:NTC196620 OCY196615:OCY196620 OMU196615:OMU196620 OWQ196615:OWQ196620 PGM196615:PGM196620 PQI196615:PQI196620 QAE196615:QAE196620 QKA196615:QKA196620 QTW196615:QTW196620 RDS196615:RDS196620 RNO196615:RNO196620 RXK196615:RXK196620 SHG196615:SHG196620 SRC196615:SRC196620 TAY196615:TAY196620 TKU196615:TKU196620 TUQ196615:TUQ196620 UEM196615:UEM196620 UOI196615:UOI196620 UYE196615:UYE196620 VIA196615:VIA196620 VRW196615:VRW196620 WBS196615:WBS196620 WLO196615:WLO196620 WVK196615:WVK196620 C262156:C262161 IY262151:IY262156 SU262151:SU262156 ACQ262151:ACQ262156 AMM262151:AMM262156 AWI262151:AWI262156 BGE262151:BGE262156 BQA262151:BQA262156 BZW262151:BZW262156 CJS262151:CJS262156 CTO262151:CTO262156 DDK262151:DDK262156 DNG262151:DNG262156 DXC262151:DXC262156 EGY262151:EGY262156 EQU262151:EQU262156 FAQ262151:FAQ262156 FKM262151:FKM262156 FUI262151:FUI262156 GEE262151:GEE262156 GOA262151:GOA262156 GXW262151:GXW262156 HHS262151:HHS262156 HRO262151:HRO262156 IBK262151:IBK262156 ILG262151:ILG262156 IVC262151:IVC262156 JEY262151:JEY262156 JOU262151:JOU262156 JYQ262151:JYQ262156 KIM262151:KIM262156 KSI262151:KSI262156 LCE262151:LCE262156 LMA262151:LMA262156 LVW262151:LVW262156 MFS262151:MFS262156 MPO262151:MPO262156 MZK262151:MZK262156 NJG262151:NJG262156 NTC262151:NTC262156 OCY262151:OCY262156 OMU262151:OMU262156 OWQ262151:OWQ262156 PGM262151:PGM262156 PQI262151:PQI262156 QAE262151:QAE262156 QKA262151:QKA262156 QTW262151:QTW262156 RDS262151:RDS262156 RNO262151:RNO262156 RXK262151:RXK262156 SHG262151:SHG262156 SRC262151:SRC262156 TAY262151:TAY262156 TKU262151:TKU262156 TUQ262151:TUQ262156 UEM262151:UEM262156 UOI262151:UOI262156 UYE262151:UYE262156 VIA262151:VIA262156 VRW262151:VRW262156 WBS262151:WBS262156 WLO262151:WLO262156 WVK262151:WVK262156 C327692:C327697 IY327687:IY327692 SU327687:SU327692 ACQ327687:ACQ327692 AMM327687:AMM327692 AWI327687:AWI327692 BGE327687:BGE327692 BQA327687:BQA327692 BZW327687:BZW327692 CJS327687:CJS327692 CTO327687:CTO327692 DDK327687:DDK327692 DNG327687:DNG327692 DXC327687:DXC327692 EGY327687:EGY327692 EQU327687:EQU327692 FAQ327687:FAQ327692 FKM327687:FKM327692 FUI327687:FUI327692 GEE327687:GEE327692 GOA327687:GOA327692 GXW327687:GXW327692 HHS327687:HHS327692 HRO327687:HRO327692 IBK327687:IBK327692 ILG327687:ILG327692 IVC327687:IVC327692 JEY327687:JEY327692 JOU327687:JOU327692 JYQ327687:JYQ327692 KIM327687:KIM327692 KSI327687:KSI327692 LCE327687:LCE327692 LMA327687:LMA327692 LVW327687:LVW327692 MFS327687:MFS327692 MPO327687:MPO327692 MZK327687:MZK327692 NJG327687:NJG327692 NTC327687:NTC327692 OCY327687:OCY327692 OMU327687:OMU327692 OWQ327687:OWQ327692 PGM327687:PGM327692 PQI327687:PQI327692 QAE327687:QAE327692 QKA327687:QKA327692 QTW327687:QTW327692 RDS327687:RDS327692 RNO327687:RNO327692 RXK327687:RXK327692 SHG327687:SHG327692 SRC327687:SRC327692 TAY327687:TAY327692 TKU327687:TKU327692 TUQ327687:TUQ327692 UEM327687:UEM327692 UOI327687:UOI327692 UYE327687:UYE327692 VIA327687:VIA327692 VRW327687:VRW327692 WBS327687:WBS327692 WLO327687:WLO327692 WVK327687:WVK327692 C393228:C393233 IY393223:IY393228 SU393223:SU393228 ACQ393223:ACQ393228 AMM393223:AMM393228 AWI393223:AWI393228 BGE393223:BGE393228 BQA393223:BQA393228 BZW393223:BZW393228 CJS393223:CJS393228 CTO393223:CTO393228 DDK393223:DDK393228 DNG393223:DNG393228 DXC393223:DXC393228 EGY393223:EGY393228 EQU393223:EQU393228 FAQ393223:FAQ393228 FKM393223:FKM393228 FUI393223:FUI393228 GEE393223:GEE393228 GOA393223:GOA393228 GXW393223:GXW393228 HHS393223:HHS393228 HRO393223:HRO393228 IBK393223:IBK393228 ILG393223:ILG393228 IVC393223:IVC393228 JEY393223:JEY393228 JOU393223:JOU393228 JYQ393223:JYQ393228 KIM393223:KIM393228 KSI393223:KSI393228 LCE393223:LCE393228 LMA393223:LMA393228 LVW393223:LVW393228 MFS393223:MFS393228 MPO393223:MPO393228 MZK393223:MZK393228 NJG393223:NJG393228 NTC393223:NTC393228 OCY393223:OCY393228 OMU393223:OMU393228 OWQ393223:OWQ393228 PGM393223:PGM393228 PQI393223:PQI393228 QAE393223:QAE393228 QKA393223:QKA393228 QTW393223:QTW393228 RDS393223:RDS393228 RNO393223:RNO393228 RXK393223:RXK393228 SHG393223:SHG393228 SRC393223:SRC393228 TAY393223:TAY393228 TKU393223:TKU393228 TUQ393223:TUQ393228 UEM393223:UEM393228 UOI393223:UOI393228 UYE393223:UYE393228 VIA393223:VIA393228 VRW393223:VRW393228 WBS393223:WBS393228 WLO393223:WLO393228 WVK393223:WVK393228 C458764:C458769 IY458759:IY458764 SU458759:SU458764 ACQ458759:ACQ458764 AMM458759:AMM458764 AWI458759:AWI458764 BGE458759:BGE458764 BQA458759:BQA458764 BZW458759:BZW458764 CJS458759:CJS458764 CTO458759:CTO458764 DDK458759:DDK458764 DNG458759:DNG458764 DXC458759:DXC458764 EGY458759:EGY458764 EQU458759:EQU458764 FAQ458759:FAQ458764 FKM458759:FKM458764 FUI458759:FUI458764 GEE458759:GEE458764 GOA458759:GOA458764 GXW458759:GXW458764 HHS458759:HHS458764 HRO458759:HRO458764 IBK458759:IBK458764 ILG458759:ILG458764 IVC458759:IVC458764 JEY458759:JEY458764 JOU458759:JOU458764 JYQ458759:JYQ458764 KIM458759:KIM458764 KSI458759:KSI458764 LCE458759:LCE458764 LMA458759:LMA458764 LVW458759:LVW458764 MFS458759:MFS458764 MPO458759:MPO458764 MZK458759:MZK458764 NJG458759:NJG458764 NTC458759:NTC458764 OCY458759:OCY458764 OMU458759:OMU458764 OWQ458759:OWQ458764 PGM458759:PGM458764 PQI458759:PQI458764 QAE458759:QAE458764 QKA458759:QKA458764 QTW458759:QTW458764 RDS458759:RDS458764 RNO458759:RNO458764 RXK458759:RXK458764 SHG458759:SHG458764 SRC458759:SRC458764 TAY458759:TAY458764 TKU458759:TKU458764 TUQ458759:TUQ458764 UEM458759:UEM458764 UOI458759:UOI458764 UYE458759:UYE458764 VIA458759:VIA458764 VRW458759:VRW458764 WBS458759:WBS458764 WLO458759:WLO458764 WVK458759:WVK458764 C524300:C524305 IY524295:IY524300 SU524295:SU524300 ACQ524295:ACQ524300 AMM524295:AMM524300 AWI524295:AWI524300 BGE524295:BGE524300 BQA524295:BQA524300 BZW524295:BZW524300 CJS524295:CJS524300 CTO524295:CTO524300 DDK524295:DDK524300 DNG524295:DNG524300 DXC524295:DXC524300 EGY524295:EGY524300 EQU524295:EQU524300 FAQ524295:FAQ524300 FKM524295:FKM524300 FUI524295:FUI524300 GEE524295:GEE524300 GOA524295:GOA524300 GXW524295:GXW524300 HHS524295:HHS524300 HRO524295:HRO524300 IBK524295:IBK524300 ILG524295:ILG524300 IVC524295:IVC524300 JEY524295:JEY524300 JOU524295:JOU524300 JYQ524295:JYQ524300 KIM524295:KIM524300 KSI524295:KSI524300 LCE524295:LCE524300 LMA524295:LMA524300 LVW524295:LVW524300 MFS524295:MFS524300 MPO524295:MPO524300 MZK524295:MZK524300 NJG524295:NJG524300 NTC524295:NTC524300 OCY524295:OCY524300 OMU524295:OMU524300 OWQ524295:OWQ524300 PGM524295:PGM524300 PQI524295:PQI524300 QAE524295:QAE524300 QKA524295:QKA524300 QTW524295:QTW524300 RDS524295:RDS524300 RNO524295:RNO524300 RXK524295:RXK524300 SHG524295:SHG524300 SRC524295:SRC524300 TAY524295:TAY524300 TKU524295:TKU524300 TUQ524295:TUQ524300 UEM524295:UEM524300 UOI524295:UOI524300 UYE524295:UYE524300 VIA524295:VIA524300 VRW524295:VRW524300 WBS524295:WBS524300 WLO524295:WLO524300 WVK524295:WVK524300 C589836:C589841 IY589831:IY589836 SU589831:SU589836 ACQ589831:ACQ589836 AMM589831:AMM589836 AWI589831:AWI589836 BGE589831:BGE589836 BQA589831:BQA589836 BZW589831:BZW589836 CJS589831:CJS589836 CTO589831:CTO589836 DDK589831:DDK589836 DNG589831:DNG589836 DXC589831:DXC589836 EGY589831:EGY589836 EQU589831:EQU589836 FAQ589831:FAQ589836 FKM589831:FKM589836 FUI589831:FUI589836 GEE589831:GEE589836 GOA589831:GOA589836 GXW589831:GXW589836 HHS589831:HHS589836 HRO589831:HRO589836 IBK589831:IBK589836 ILG589831:ILG589836 IVC589831:IVC589836 JEY589831:JEY589836 JOU589831:JOU589836 JYQ589831:JYQ589836 KIM589831:KIM589836 KSI589831:KSI589836 LCE589831:LCE589836 LMA589831:LMA589836 LVW589831:LVW589836 MFS589831:MFS589836 MPO589831:MPO589836 MZK589831:MZK589836 NJG589831:NJG589836 NTC589831:NTC589836 OCY589831:OCY589836 OMU589831:OMU589836 OWQ589831:OWQ589836 PGM589831:PGM589836 PQI589831:PQI589836 QAE589831:QAE589836 QKA589831:QKA589836 QTW589831:QTW589836 RDS589831:RDS589836 RNO589831:RNO589836 RXK589831:RXK589836 SHG589831:SHG589836 SRC589831:SRC589836 TAY589831:TAY589836 TKU589831:TKU589836 TUQ589831:TUQ589836 UEM589831:UEM589836 UOI589831:UOI589836 UYE589831:UYE589836 VIA589831:VIA589836 VRW589831:VRW589836 WBS589831:WBS589836 WLO589831:WLO589836 WVK589831:WVK589836 C655372:C655377 IY655367:IY655372 SU655367:SU655372 ACQ655367:ACQ655372 AMM655367:AMM655372 AWI655367:AWI655372 BGE655367:BGE655372 BQA655367:BQA655372 BZW655367:BZW655372 CJS655367:CJS655372 CTO655367:CTO655372 DDK655367:DDK655372 DNG655367:DNG655372 DXC655367:DXC655372 EGY655367:EGY655372 EQU655367:EQU655372 FAQ655367:FAQ655372 FKM655367:FKM655372 FUI655367:FUI655372 GEE655367:GEE655372 GOA655367:GOA655372 GXW655367:GXW655372 HHS655367:HHS655372 HRO655367:HRO655372 IBK655367:IBK655372 ILG655367:ILG655372 IVC655367:IVC655372 JEY655367:JEY655372 JOU655367:JOU655372 JYQ655367:JYQ655372 KIM655367:KIM655372 KSI655367:KSI655372 LCE655367:LCE655372 LMA655367:LMA655372 LVW655367:LVW655372 MFS655367:MFS655372 MPO655367:MPO655372 MZK655367:MZK655372 NJG655367:NJG655372 NTC655367:NTC655372 OCY655367:OCY655372 OMU655367:OMU655372 OWQ655367:OWQ655372 PGM655367:PGM655372 PQI655367:PQI655372 QAE655367:QAE655372 QKA655367:QKA655372 QTW655367:QTW655372 RDS655367:RDS655372 RNO655367:RNO655372 RXK655367:RXK655372 SHG655367:SHG655372 SRC655367:SRC655372 TAY655367:TAY655372 TKU655367:TKU655372 TUQ655367:TUQ655372 UEM655367:UEM655372 UOI655367:UOI655372 UYE655367:UYE655372 VIA655367:VIA655372 VRW655367:VRW655372 WBS655367:WBS655372 WLO655367:WLO655372 WVK655367:WVK655372 C720908:C720913 IY720903:IY720908 SU720903:SU720908 ACQ720903:ACQ720908 AMM720903:AMM720908 AWI720903:AWI720908 BGE720903:BGE720908 BQA720903:BQA720908 BZW720903:BZW720908 CJS720903:CJS720908 CTO720903:CTO720908 DDK720903:DDK720908 DNG720903:DNG720908 DXC720903:DXC720908 EGY720903:EGY720908 EQU720903:EQU720908 FAQ720903:FAQ720908 FKM720903:FKM720908 FUI720903:FUI720908 GEE720903:GEE720908 GOA720903:GOA720908 GXW720903:GXW720908 HHS720903:HHS720908 HRO720903:HRO720908 IBK720903:IBK720908 ILG720903:ILG720908 IVC720903:IVC720908 JEY720903:JEY720908 JOU720903:JOU720908 JYQ720903:JYQ720908 KIM720903:KIM720908 KSI720903:KSI720908 LCE720903:LCE720908 LMA720903:LMA720908 LVW720903:LVW720908 MFS720903:MFS720908 MPO720903:MPO720908 MZK720903:MZK720908 NJG720903:NJG720908 NTC720903:NTC720908 OCY720903:OCY720908 OMU720903:OMU720908 OWQ720903:OWQ720908 PGM720903:PGM720908 PQI720903:PQI720908 QAE720903:QAE720908 QKA720903:QKA720908 QTW720903:QTW720908 RDS720903:RDS720908 RNO720903:RNO720908 RXK720903:RXK720908 SHG720903:SHG720908 SRC720903:SRC720908 TAY720903:TAY720908 TKU720903:TKU720908 TUQ720903:TUQ720908 UEM720903:UEM720908 UOI720903:UOI720908 UYE720903:UYE720908 VIA720903:VIA720908 VRW720903:VRW720908 WBS720903:WBS720908 WLO720903:WLO720908 WVK720903:WVK720908 C786444:C786449 IY786439:IY786444 SU786439:SU786444 ACQ786439:ACQ786444 AMM786439:AMM786444 AWI786439:AWI786444 BGE786439:BGE786444 BQA786439:BQA786444 BZW786439:BZW786444 CJS786439:CJS786444 CTO786439:CTO786444 DDK786439:DDK786444 DNG786439:DNG786444 DXC786439:DXC786444 EGY786439:EGY786444 EQU786439:EQU786444 FAQ786439:FAQ786444 FKM786439:FKM786444 FUI786439:FUI786444 GEE786439:GEE786444 GOA786439:GOA786444 GXW786439:GXW786444 HHS786439:HHS786444 HRO786439:HRO786444 IBK786439:IBK786444 ILG786439:ILG786444 IVC786439:IVC786444 JEY786439:JEY786444 JOU786439:JOU786444 JYQ786439:JYQ786444 KIM786439:KIM786444 KSI786439:KSI786444 LCE786439:LCE786444 LMA786439:LMA786444 LVW786439:LVW786444 MFS786439:MFS786444 MPO786439:MPO786444 MZK786439:MZK786444 NJG786439:NJG786444 NTC786439:NTC786444 OCY786439:OCY786444 OMU786439:OMU786444 OWQ786439:OWQ786444 PGM786439:PGM786444 PQI786439:PQI786444 QAE786439:QAE786444 QKA786439:QKA786444 QTW786439:QTW786444 RDS786439:RDS786444 RNO786439:RNO786444 RXK786439:RXK786444 SHG786439:SHG786444 SRC786439:SRC786444 TAY786439:TAY786444 TKU786439:TKU786444 TUQ786439:TUQ786444 UEM786439:UEM786444 UOI786439:UOI786444 UYE786439:UYE786444 VIA786439:VIA786444 VRW786439:VRW786444 WBS786439:WBS786444 WLO786439:WLO786444 WVK786439:WVK786444 C851980:C851985 IY851975:IY851980 SU851975:SU851980 ACQ851975:ACQ851980 AMM851975:AMM851980 AWI851975:AWI851980 BGE851975:BGE851980 BQA851975:BQA851980 BZW851975:BZW851980 CJS851975:CJS851980 CTO851975:CTO851980 DDK851975:DDK851980 DNG851975:DNG851980 DXC851975:DXC851980 EGY851975:EGY851980 EQU851975:EQU851980 FAQ851975:FAQ851980 FKM851975:FKM851980 FUI851975:FUI851980 GEE851975:GEE851980 GOA851975:GOA851980 GXW851975:GXW851980 HHS851975:HHS851980 HRO851975:HRO851980 IBK851975:IBK851980 ILG851975:ILG851980 IVC851975:IVC851980 JEY851975:JEY851980 JOU851975:JOU851980 JYQ851975:JYQ851980 KIM851975:KIM851980 KSI851975:KSI851980 LCE851975:LCE851980 LMA851975:LMA851980 LVW851975:LVW851980 MFS851975:MFS851980 MPO851975:MPO851980 MZK851975:MZK851980 NJG851975:NJG851980 NTC851975:NTC851980 OCY851975:OCY851980 OMU851975:OMU851980 OWQ851975:OWQ851980 PGM851975:PGM851980 PQI851975:PQI851980 QAE851975:QAE851980 QKA851975:QKA851980 QTW851975:QTW851980 RDS851975:RDS851980 RNO851975:RNO851980 RXK851975:RXK851980 SHG851975:SHG851980 SRC851975:SRC851980 TAY851975:TAY851980 TKU851975:TKU851980 TUQ851975:TUQ851980 UEM851975:UEM851980 UOI851975:UOI851980 UYE851975:UYE851980 VIA851975:VIA851980 VRW851975:VRW851980 WBS851975:WBS851980 WLO851975:WLO851980 WVK851975:WVK851980 C917516:C917521 IY917511:IY917516 SU917511:SU917516 ACQ917511:ACQ917516 AMM917511:AMM917516 AWI917511:AWI917516 BGE917511:BGE917516 BQA917511:BQA917516 BZW917511:BZW917516 CJS917511:CJS917516 CTO917511:CTO917516 DDK917511:DDK917516 DNG917511:DNG917516 DXC917511:DXC917516 EGY917511:EGY917516 EQU917511:EQU917516 FAQ917511:FAQ917516 FKM917511:FKM917516 FUI917511:FUI917516 GEE917511:GEE917516 GOA917511:GOA917516 GXW917511:GXW917516 HHS917511:HHS917516 HRO917511:HRO917516 IBK917511:IBK917516 ILG917511:ILG917516 IVC917511:IVC917516 JEY917511:JEY917516 JOU917511:JOU917516 JYQ917511:JYQ917516 KIM917511:KIM917516 KSI917511:KSI917516 LCE917511:LCE917516 LMA917511:LMA917516 LVW917511:LVW917516 MFS917511:MFS917516 MPO917511:MPO917516 MZK917511:MZK917516 NJG917511:NJG917516 NTC917511:NTC917516 OCY917511:OCY917516 OMU917511:OMU917516 OWQ917511:OWQ917516 PGM917511:PGM917516 PQI917511:PQI917516 QAE917511:QAE917516 QKA917511:QKA917516 QTW917511:QTW917516 RDS917511:RDS917516 RNO917511:RNO917516 RXK917511:RXK917516 SHG917511:SHG917516 SRC917511:SRC917516 TAY917511:TAY917516 TKU917511:TKU917516 TUQ917511:TUQ917516 UEM917511:UEM917516 UOI917511:UOI917516 UYE917511:UYE917516 VIA917511:VIA917516 VRW917511:VRW917516 WBS917511:WBS917516 WLO917511:WLO917516 WVK917511:WVK917516 C983052:C983057 IY983047:IY983052 SU983047:SU983052 ACQ983047:ACQ983052 AMM983047:AMM983052 AWI983047:AWI983052 BGE983047:BGE983052 BQA983047:BQA983052 BZW983047:BZW983052 CJS983047:CJS983052 CTO983047:CTO983052 DDK983047:DDK983052 DNG983047:DNG983052 DXC983047:DXC983052 EGY983047:EGY983052 EQU983047:EQU983052 FAQ983047:FAQ983052 FKM983047:FKM983052 FUI983047:FUI983052 GEE983047:GEE983052 GOA983047:GOA983052 GXW983047:GXW983052 HHS983047:HHS983052 HRO983047:HRO983052 IBK983047:IBK983052 ILG983047:ILG983052 IVC983047:IVC983052 JEY983047:JEY983052 JOU983047:JOU983052 JYQ983047:JYQ983052 KIM983047:KIM983052 KSI983047:KSI983052 LCE983047:LCE983052 LMA983047:LMA983052 LVW983047:LVW983052 MFS983047:MFS983052 MPO983047:MPO983052 MZK983047:MZK983052 NJG983047:NJG983052 NTC983047:NTC983052 OCY983047:OCY983052 OMU983047:OMU983052 OWQ983047:OWQ983052 PGM983047:PGM983052 PQI983047:PQI983052 QAE983047:QAE983052 QKA983047:QKA983052 QTW983047:QTW983052 RDS983047:RDS983052 RNO983047:RNO983052 RXK983047:RXK983052 SHG983047:SHG983052 SRC983047:SRC983052 TAY983047:TAY983052 TKU983047:TKU983052 TUQ983047:TUQ983052 UEM983047:UEM983052 UOI983047:UOI983052 UYE983047:UYE983052 VIA983047:VIA983052 VRW983047:VRW983052 WBS983047:WBS983052 WLO983047:WLO983052 WVK983047:WVK983052 IY20:IY25 SU20:SU25 ACQ20:ACQ25 AMM20:AMM25 AWI20:AWI25 BGE20:BGE25 BQA20:BQA25 BZW20:BZW25 CJS20:CJS25 CTO20:CTO25 DDK20:DDK25 DNG20:DNG25 DXC20:DXC25 EGY20:EGY25 EQU20:EQU25 FAQ20:FAQ25 FKM20:FKM25 FUI20:FUI25 GEE20:GEE25 GOA20:GOA25 GXW20:GXW25 HHS20:HHS25 HRO20:HRO25 IBK20:IBK25 ILG20:ILG25 IVC20:IVC25 JEY20:JEY25 JOU20:JOU25 JYQ20:JYQ25 KIM20:KIM25 KSI20:KSI25 LCE20:LCE25 LMA20:LMA25 LVW20:LVW25 MFS20:MFS25 MPO20:MPO25 MZK20:MZK25 NJG20:NJG25 NTC20:NTC25 OCY20:OCY25 OMU20:OMU25 OWQ20:OWQ25 PGM20:PGM25 PQI20:PQI25 QAE20:QAE25 QKA20:QKA25 QTW20:QTW25 RDS20:RDS25 RNO20:RNO25 RXK20:RXK25 SHG20:SHG25 SRC20:SRC25 TAY20:TAY25 TKU20:TKU25 TUQ20:TUQ25 UEM20:UEM25 UOI20:UOI25 UYE20:UYE25 VIA20:VIA25 VRW20:VRW25 WBS20:WBS25 WLO20:WLO25 WVK20:WVK25 C65555:C65560 IY65550:IY65555 SU65550:SU65555 ACQ65550:ACQ65555 AMM65550:AMM65555 AWI65550:AWI65555 BGE65550:BGE65555 BQA65550:BQA65555 BZW65550:BZW65555 CJS65550:CJS65555 CTO65550:CTO65555 DDK65550:DDK65555 DNG65550:DNG65555 DXC65550:DXC65555 EGY65550:EGY65555 EQU65550:EQU65555 FAQ65550:FAQ65555 FKM65550:FKM65555 FUI65550:FUI65555 GEE65550:GEE65555 GOA65550:GOA65555 GXW65550:GXW65555 HHS65550:HHS65555 HRO65550:HRO65555 IBK65550:IBK65555 ILG65550:ILG65555 IVC65550:IVC65555 JEY65550:JEY65555 JOU65550:JOU65555 JYQ65550:JYQ65555 KIM65550:KIM65555 KSI65550:KSI65555 LCE65550:LCE65555 LMA65550:LMA65555 LVW65550:LVW65555 MFS65550:MFS65555 MPO65550:MPO65555 MZK65550:MZK65555 NJG65550:NJG65555 NTC65550:NTC65555 OCY65550:OCY65555 OMU65550:OMU65555 OWQ65550:OWQ65555 PGM65550:PGM65555 PQI65550:PQI65555 QAE65550:QAE65555 QKA65550:QKA65555 QTW65550:QTW65555 RDS65550:RDS65555 RNO65550:RNO65555 RXK65550:RXK65555 SHG65550:SHG65555 SRC65550:SRC65555 TAY65550:TAY65555 TKU65550:TKU65555 TUQ65550:TUQ65555 UEM65550:UEM65555 UOI65550:UOI65555 UYE65550:UYE65555 VIA65550:VIA65555 VRW65550:VRW65555 WBS65550:WBS65555 WLO65550:WLO65555 WVK65550:WVK65555 C131091:C131096 IY131086:IY131091 SU131086:SU131091 ACQ131086:ACQ131091 AMM131086:AMM131091 AWI131086:AWI131091 BGE131086:BGE131091 BQA131086:BQA131091 BZW131086:BZW131091 CJS131086:CJS131091 CTO131086:CTO131091 DDK131086:DDK131091 DNG131086:DNG131091 DXC131086:DXC131091 EGY131086:EGY131091 EQU131086:EQU131091 FAQ131086:FAQ131091 FKM131086:FKM131091 FUI131086:FUI131091 GEE131086:GEE131091 GOA131086:GOA131091 GXW131086:GXW131091 HHS131086:HHS131091 HRO131086:HRO131091 IBK131086:IBK131091 ILG131086:ILG131091 IVC131086:IVC131091 JEY131086:JEY131091 JOU131086:JOU131091 JYQ131086:JYQ131091 KIM131086:KIM131091 KSI131086:KSI131091 LCE131086:LCE131091 LMA131086:LMA131091 LVW131086:LVW131091 MFS131086:MFS131091 MPO131086:MPO131091 MZK131086:MZK131091 NJG131086:NJG131091 NTC131086:NTC131091 OCY131086:OCY131091 OMU131086:OMU131091 OWQ131086:OWQ131091 PGM131086:PGM131091 PQI131086:PQI131091 QAE131086:QAE131091 QKA131086:QKA131091 QTW131086:QTW131091 RDS131086:RDS131091 RNO131086:RNO131091 RXK131086:RXK131091 SHG131086:SHG131091 SRC131086:SRC131091 TAY131086:TAY131091 TKU131086:TKU131091 TUQ131086:TUQ131091 UEM131086:UEM131091 UOI131086:UOI131091 UYE131086:UYE131091 VIA131086:VIA131091 VRW131086:VRW131091 WBS131086:WBS131091 WLO131086:WLO131091 WVK131086:WVK131091 C196627:C196632 IY196622:IY196627 SU196622:SU196627 ACQ196622:ACQ196627 AMM196622:AMM196627 AWI196622:AWI196627 BGE196622:BGE196627 BQA196622:BQA196627 BZW196622:BZW196627 CJS196622:CJS196627 CTO196622:CTO196627 DDK196622:DDK196627 DNG196622:DNG196627 DXC196622:DXC196627 EGY196622:EGY196627 EQU196622:EQU196627 FAQ196622:FAQ196627 FKM196622:FKM196627 FUI196622:FUI196627 GEE196622:GEE196627 GOA196622:GOA196627 GXW196622:GXW196627 HHS196622:HHS196627 HRO196622:HRO196627 IBK196622:IBK196627 ILG196622:ILG196627 IVC196622:IVC196627 JEY196622:JEY196627 JOU196622:JOU196627 JYQ196622:JYQ196627 KIM196622:KIM196627 KSI196622:KSI196627 LCE196622:LCE196627 LMA196622:LMA196627 LVW196622:LVW196627 MFS196622:MFS196627 MPO196622:MPO196627 MZK196622:MZK196627 NJG196622:NJG196627 NTC196622:NTC196627 OCY196622:OCY196627 OMU196622:OMU196627 OWQ196622:OWQ196627 PGM196622:PGM196627 PQI196622:PQI196627 QAE196622:QAE196627 QKA196622:QKA196627 QTW196622:QTW196627 RDS196622:RDS196627 RNO196622:RNO196627 RXK196622:RXK196627 SHG196622:SHG196627 SRC196622:SRC196627 TAY196622:TAY196627 TKU196622:TKU196627 TUQ196622:TUQ196627 UEM196622:UEM196627 UOI196622:UOI196627 UYE196622:UYE196627 VIA196622:VIA196627 VRW196622:VRW196627 WBS196622:WBS196627 WLO196622:WLO196627 WVK196622:WVK196627 C262163:C262168 IY262158:IY262163 SU262158:SU262163 ACQ262158:ACQ262163 AMM262158:AMM262163 AWI262158:AWI262163 BGE262158:BGE262163 BQA262158:BQA262163 BZW262158:BZW262163 CJS262158:CJS262163 CTO262158:CTO262163 DDK262158:DDK262163 DNG262158:DNG262163 DXC262158:DXC262163 EGY262158:EGY262163 EQU262158:EQU262163 FAQ262158:FAQ262163 FKM262158:FKM262163 FUI262158:FUI262163 GEE262158:GEE262163 GOA262158:GOA262163 GXW262158:GXW262163 HHS262158:HHS262163 HRO262158:HRO262163 IBK262158:IBK262163 ILG262158:ILG262163 IVC262158:IVC262163 JEY262158:JEY262163 JOU262158:JOU262163 JYQ262158:JYQ262163 KIM262158:KIM262163 KSI262158:KSI262163 LCE262158:LCE262163 LMA262158:LMA262163 LVW262158:LVW262163 MFS262158:MFS262163 MPO262158:MPO262163 MZK262158:MZK262163 NJG262158:NJG262163 NTC262158:NTC262163 OCY262158:OCY262163 OMU262158:OMU262163 OWQ262158:OWQ262163 PGM262158:PGM262163 PQI262158:PQI262163 QAE262158:QAE262163 QKA262158:QKA262163 QTW262158:QTW262163 RDS262158:RDS262163 RNO262158:RNO262163 RXK262158:RXK262163 SHG262158:SHG262163 SRC262158:SRC262163 TAY262158:TAY262163 TKU262158:TKU262163 TUQ262158:TUQ262163 UEM262158:UEM262163 UOI262158:UOI262163 UYE262158:UYE262163 VIA262158:VIA262163 VRW262158:VRW262163 WBS262158:WBS262163 WLO262158:WLO262163 WVK262158:WVK262163 C327699:C327704 IY327694:IY327699 SU327694:SU327699 ACQ327694:ACQ327699 AMM327694:AMM327699 AWI327694:AWI327699 BGE327694:BGE327699 BQA327694:BQA327699 BZW327694:BZW327699 CJS327694:CJS327699 CTO327694:CTO327699 DDK327694:DDK327699 DNG327694:DNG327699 DXC327694:DXC327699 EGY327694:EGY327699 EQU327694:EQU327699 FAQ327694:FAQ327699 FKM327694:FKM327699 FUI327694:FUI327699 GEE327694:GEE327699 GOA327694:GOA327699 GXW327694:GXW327699 HHS327694:HHS327699 HRO327694:HRO327699 IBK327694:IBK327699 ILG327694:ILG327699 IVC327694:IVC327699 JEY327694:JEY327699 JOU327694:JOU327699 JYQ327694:JYQ327699 KIM327694:KIM327699 KSI327694:KSI327699 LCE327694:LCE327699 LMA327694:LMA327699 LVW327694:LVW327699 MFS327694:MFS327699 MPO327694:MPO327699 MZK327694:MZK327699 NJG327694:NJG327699 NTC327694:NTC327699 OCY327694:OCY327699 OMU327694:OMU327699 OWQ327694:OWQ327699 PGM327694:PGM327699 PQI327694:PQI327699 QAE327694:QAE327699 QKA327694:QKA327699 QTW327694:QTW327699 RDS327694:RDS327699 RNO327694:RNO327699 RXK327694:RXK327699 SHG327694:SHG327699 SRC327694:SRC327699 TAY327694:TAY327699 TKU327694:TKU327699 TUQ327694:TUQ327699 UEM327694:UEM327699 UOI327694:UOI327699 UYE327694:UYE327699 VIA327694:VIA327699 VRW327694:VRW327699 WBS327694:WBS327699 WLO327694:WLO327699 WVK327694:WVK327699 C393235:C393240 IY393230:IY393235 SU393230:SU393235 ACQ393230:ACQ393235 AMM393230:AMM393235 AWI393230:AWI393235 BGE393230:BGE393235 BQA393230:BQA393235 BZW393230:BZW393235 CJS393230:CJS393235 CTO393230:CTO393235 DDK393230:DDK393235 DNG393230:DNG393235 DXC393230:DXC393235 EGY393230:EGY393235 EQU393230:EQU393235 FAQ393230:FAQ393235 FKM393230:FKM393235 FUI393230:FUI393235 GEE393230:GEE393235 GOA393230:GOA393235 GXW393230:GXW393235 HHS393230:HHS393235 HRO393230:HRO393235 IBK393230:IBK393235 ILG393230:ILG393235 IVC393230:IVC393235 JEY393230:JEY393235 JOU393230:JOU393235 JYQ393230:JYQ393235 KIM393230:KIM393235 KSI393230:KSI393235 LCE393230:LCE393235 LMA393230:LMA393235 LVW393230:LVW393235 MFS393230:MFS393235 MPO393230:MPO393235 MZK393230:MZK393235 NJG393230:NJG393235 NTC393230:NTC393235 OCY393230:OCY393235 OMU393230:OMU393235 OWQ393230:OWQ393235 PGM393230:PGM393235 PQI393230:PQI393235 QAE393230:QAE393235 QKA393230:QKA393235 QTW393230:QTW393235 RDS393230:RDS393235 RNO393230:RNO393235 RXK393230:RXK393235 SHG393230:SHG393235 SRC393230:SRC393235 TAY393230:TAY393235 TKU393230:TKU393235 TUQ393230:TUQ393235 UEM393230:UEM393235 UOI393230:UOI393235 UYE393230:UYE393235 VIA393230:VIA393235 VRW393230:VRW393235 WBS393230:WBS393235 WLO393230:WLO393235 WVK393230:WVK393235 C458771:C458776 IY458766:IY458771 SU458766:SU458771 ACQ458766:ACQ458771 AMM458766:AMM458771 AWI458766:AWI458771 BGE458766:BGE458771 BQA458766:BQA458771 BZW458766:BZW458771 CJS458766:CJS458771 CTO458766:CTO458771 DDK458766:DDK458771 DNG458766:DNG458771 DXC458766:DXC458771 EGY458766:EGY458771 EQU458766:EQU458771 FAQ458766:FAQ458771 FKM458766:FKM458771 FUI458766:FUI458771 GEE458766:GEE458771 GOA458766:GOA458771 GXW458766:GXW458771 HHS458766:HHS458771 HRO458766:HRO458771 IBK458766:IBK458771 ILG458766:ILG458771 IVC458766:IVC458771 JEY458766:JEY458771 JOU458766:JOU458771 JYQ458766:JYQ458771 KIM458766:KIM458771 KSI458766:KSI458771 LCE458766:LCE458771 LMA458766:LMA458771 LVW458766:LVW458771 MFS458766:MFS458771 MPO458766:MPO458771 MZK458766:MZK458771 NJG458766:NJG458771 NTC458766:NTC458771 OCY458766:OCY458771 OMU458766:OMU458771 OWQ458766:OWQ458771 PGM458766:PGM458771 PQI458766:PQI458771 QAE458766:QAE458771 QKA458766:QKA458771 QTW458766:QTW458771 RDS458766:RDS458771 RNO458766:RNO458771 RXK458766:RXK458771 SHG458766:SHG458771 SRC458766:SRC458771 TAY458766:TAY458771 TKU458766:TKU458771 TUQ458766:TUQ458771 UEM458766:UEM458771 UOI458766:UOI458771 UYE458766:UYE458771 VIA458766:VIA458771 VRW458766:VRW458771 WBS458766:WBS458771 WLO458766:WLO458771 WVK458766:WVK458771 C524307:C524312 IY524302:IY524307 SU524302:SU524307 ACQ524302:ACQ524307 AMM524302:AMM524307 AWI524302:AWI524307 BGE524302:BGE524307 BQA524302:BQA524307 BZW524302:BZW524307 CJS524302:CJS524307 CTO524302:CTO524307 DDK524302:DDK524307 DNG524302:DNG524307 DXC524302:DXC524307 EGY524302:EGY524307 EQU524302:EQU524307 FAQ524302:FAQ524307 FKM524302:FKM524307 FUI524302:FUI524307 GEE524302:GEE524307 GOA524302:GOA524307 GXW524302:GXW524307 HHS524302:HHS524307 HRO524302:HRO524307 IBK524302:IBK524307 ILG524302:ILG524307 IVC524302:IVC524307 JEY524302:JEY524307 JOU524302:JOU524307 JYQ524302:JYQ524307 KIM524302:KIM524307 KSI524302:KSI524307 LCE524302:LCE524307 LMA524302:LMA524307 LVW524302:LVW524307 MFS524302:MFS524307 MPO524302:MPO524307 MZK524302:MZK524307 NJG524302:NJG524307 NTC524302:NTC524307 OCY524302:OCY524307 OMU524302:OMU524307 OWQ524302:OWQ524307 PGM524302:PGM524307 PQI524302:PQI524307 QAE524302:QAE524307 QKA524302:QKA524307 QTW524302:QTW524307 RDS524302:RDS524307 RNO524302:RNO524307 RXK524302:RXK524307 SHG524302:SHG524307 SRC524302:SRC524307 TAY524302:TAY524307 TKU524302:TKU524307 TUQ524302:TUQ524307 UEM524302:UEM524307 UOI524302:UOI524307 UYE524302:UYE524307 VIA524302:VIA524307 VRW524302:VRW524307 WBS524302:WBS524307 WLO524302:WLO524307 WVK524302:WVK524307 C589843:C589848 IY589838:IY589843 SU589838:SU589843 ACQ589838:ACQ589843 AMM589838:AMM589843 AWI589838:AWI589843 BGE589838:BGE589843 BQA589838:BQA589843 BZW589838:BZW589843 CJS589838:CJS589843 CTO589838:CTO589843 DDK589838:DDK589843 DNG589838:DNG589843 DXC589838:DXC589843 EGY589838:EGY589843 EQU589838:EQU589843 FAQ589838:FAQ589843 FKM589838:FKM589843 FUI589838:FUI589843 GEE589838:GEE589843 GOA589838:GOA589843 GXW589838:GXW589843 HHS589838:HHS589843 HRO589838:HRO589843 IBK589838:IBK589843 ILG589838:ILG589843 IVC589838:IVC589843 JEY589838:JEY589843 JOU589838:JOU589843 JYQ589838:JYQ589843 KIM589838:KIM589843 KSI589838:KSI589843 LCE589838:LCE589843 LMA589838:LMA589843 LVW589838:LVW589843 MFS589838:MFS589843 MPO589838:MPO589843 MZK589838:MZK589843 NJG589838:NJG589843 NTC589838:NTC589843 OCY589838:OCY589843 OMU589838:OMU589843 OWQ589838:OWQ589843 PGM589838:PGM589843 PQI589838:PQI589843 QAE589838:QAE589843 QKA589838:QKA589843 QTW589838:QTW589843 RDS589838:RDS589843 RNO589838:RNO589843 RXK589838:RXK589843 SHG589838:SHG589843 SRC589838:SRC589843 TAY589838:TAY589843 TKU589838:TKU589843 TUQ589838:TUQ589843 UEM589838:UEM589843 UOI589838:UOI589843 UYE589838:UYE589843 VIA589838:VIA589843 VRW589838:VRW589843 WBS589838:WBS589843 WLO589838:WLO589843 WVK589838:WVK589843 C655379:C655384 IY655374:IY655379 SU655374:SU655379 ACQ655374:ACQ655379 AMM655374:AMM655379 AWI655374:AWI655379 BGE655374:BGE655379 BQA655374:BQA655379 BZW655374:BZW655379 CJS655374:CJS655379 CTO655374:CTO655379 DDK655374:DDK655379 DNG655374:DNG655379 DXC655374:DXC655379 EGY655374:EGY655379 EQU655374:EQU655379 FAQ655374:FAQ655379 FKM655374:FKM655379 FUI655374:FUI655379 GEE655374:GEE655379 GOA655374:GOA655379 GXW655374:GXW655379 HHS655374:HHS655379 HRO655374:HRO655379 IBK655374:IBK655379 ILG655374:ILG655379 IVC655374:IVC655379 JEY655374:JEY655379 JOU655374:JOU655379 JYQ655374:JYQ655379 KIM655374:KIM655379 KSI655374:KSI655379 LCE655374:LCE655379 LMA655374:LMA655379 LVW655374:LVW655379 MFS655374:MFS655379 MPO655374:MPO655379 MZK655374:MZK655379 NJG655374:NJG655379 NTC655374:NTC655379 OCY655374:OCY655379 OMU655374:OMU655379 OWQ655374:OWQ655379 PGM655374:PGM655379 PQI655374:PQI655379 QAE655374:QAE655379 QKA655374:QKA655379 QTW655374:QTW655379 RDS655374:RDS655379 RNO655374:RNO655379 RXK655374:RXK655379 SHG655374:SHG655379 SRC655374:SRC655379 TAY655374:TAY655379 TKU655374:TKU655379 TUQ655374:TUQ655379 UEM655374:UEM655379 UOI655374:UOI655379 UYE655374:UYE655379 VIA655374:VIA655379 VRW655374:VRW655379 WBS655374:WBS655379 WLO655374:WLO655379 WVK655374:WVK655379 C720915:C720920 IY720910:IY720915 SU720910:SU720915 ACQ720910:ACQ720915 AMM720910:AMM720915 AWI720910:AWI720915 BGE720910:BGE720915 BQA720910:BQA720915 BZW720910:BZW720915 CJS720910:CJS720915 CTO720910:CTO720915 DDK720910:DDK720915 DNG720910:DNG720915 DXC720910:DXC720915 EGY720910:EGY720915 EQU720910:EQU720915 FAQ720910:FAQ720915 FKM720910:FKM720915 FUI720910:FUI720915 GEE720910:GEE720915 GOA720910:GOA720915 GXW720910:GXW720915 HHS720910:HHS720915 HRO720910:HRO720915 IBK720910:IBK720915 ILG720910:ILG720915 IVC720910:IVC720915 JEY720910:JEY720915 JOU720910:JOU720915 JYQ720910:JYQ720915 KIM720910:KIM720915 KSI720910:KSI720915 LCE720910:LCE720915 LMA720910:LMA720915 LVW720910:LVW720915 MFS720910:MFS720915 MPO720910:MPO720915 MZK720910:MZK720915 NJG720910:NJG720915 NTC720910:NTC720915 OCY720910:OCY720915 OMU720910:OMU720915 OWQ720910:OWQ720915 PGM720910:PGM720915 PQI720910:PQI720915 QAE720910:QAE720915 QKA720910:QKA720915 QTW720910:QTW720915 RDS720910:RDS720915 RNO720910:RNO720915 RXK720910:RXK720915 SHG720910:SHG720915 SRC720910:SRC720915 TAY720910:TAY720915 TKU720910:TKU720915 TUQ720910:TUQ720915 UEM720910:UEM720915 UOI720910:UOI720915 UYE720910:UYE720915 VIA720910:VIA720915 VRW720910:VRW720915 WBS720910:WBS720915 WLO720910:WLO720915 WVK720910:WVK720915 C786451:C786456 IY786446:IY786451 SU786446:SU786451 ACQ786446:ACQ786451 AMM786446:AMM786451 AWI786446:AWI786451 BGE786446:BGE786451 BQA786446:BQA786451 BZW786446:BZW786451 CJS786446:CJS786451 CTO786446:CTO786451 DDK786446:DDK786451 DNG786446:DNG786451 DXC786446:DXC786451 EGY786446:EGY786451 EQU786446:EQU786451 FAQ786446:FAQ786451 FKM786446:FKM786451 FUI786446:FUI786451 GEE786446:GEE786451 GOA786446:GOA786451 GXW786446:GXW786451 HHS786446:HHS786451 HRO786446:HRO786451 IBK786446:IBK786451 ILG786446:ILG786451 IVC786446:IVC786451 JEY786446:JEY786451 JOU786446:JOU786451 JYQ786446:JYQ786451 KIM786446:KIM786451 KSI786446:KSI786451 LCE786446:LCE786451 LMA786446:LMA786451 LVW786446:LVW786451 MFS786446:MFS786451 MPO786446:MPO786451 MZK786446:MZK786451 NJG786446:NJG786451 NTC786446:NTC786451 OCY786446:OCY786451 OMU786446:OMU786451 OWQ786446:OWQ786451 PGM786446:PGM786451 PQI786446:PQI786451 QAE786446:QAE786451 QKA786446:QKA786451 QTW786446:QTW786451 RDS786446:RDS786451 RNO786446:RNO786451 RXK786446:RXK786451 SHG786446:SHG786451 SRC786446:SRC786451 TAY786446:TAY786451 TKU786446:TKU786451 TUQ786446:TUQ786451 UEM786446:UEM786451 UOI786446:UOI786451 UYE786446:UYE786451 VIA786446:VIA786451 VRW786446:VRW786451 WBS786446:WBS786451 WLO786446:WLO786451 WVK786446:WVK786451 C851987:C851992 IY851982:IY851987 SU851982:SU851987 ACQ851982:ACQ851987 AMM851982:AMM851987 AWI851982:AWI851987 BGE851982:BGE851987 BQA851982:BQA851987 BZW851982:BZW851987 CJS851982:CJS851987 CTO851982:CTO851987 DDK851982:DDK851987 DNG851982:DNG851987 DXC851982:DXC851987 EGY851982:EGY851987 EQU851982:EQU851987 FAQ851982:FAQ851987 FKM851982:FKM851987 FUI851982:FUI851987 GEE851982:GEE851987 GOA851982:GOA851987 GXW851982:GXW851987 HHS851982:HHS851987 HRO851982:HRO851987 IBK851982:IBK851987 ILG851982:ILG851987 IVC851982:IVC851987 JEY851982:JEY851987 JOU851982:JOU851987 JYQ851982:JYQ851987 KIM851982:KIM851987 KSI851982:KSI851987 LCE851982:LCE851987 LMA851982:LMA851987 LVW851982:LVW851987 MFS851982:MFS851987 MPO851982:MPO851987 MZK851982:MZK851987 NJG851982:NJG851987 NTC851982:NTC851987 OCY851982:OCY851987 OMU851982:OMU851987 OWQ851982:OWQ851987 PGM851982:PGM851987 PQI851982:PQI851987 QAE851982:QAE851987 QKA851982:QKA851987 QTW851982:QTW851987 RDS851982:RDS851987 RNO851982:RNO851987 RXK851982:RXK851987 SHG851982:SHG851987 SRC851982:SRC851987 TAY851982:TAY851987 TKU851982:TKU851987 TUQ851982:TUQ851987 UEM851982:UEM851987 UOI851982:UOI851987 UYE851982:UYE851987 VIA851982:VIA851987 VRW851982:VRW851987 WBS851982:WBS851987 WLO851982:WLO851987 WVK851982:WVK851987 C917523:C917528 IY917518:IY917523 SU917518:SU917523 ACQ917518:ACQ917523 AMM917518:AMM917523 AWI917518:AWI917523 BGE917518:BGE917523 BQA917518:BQA917523 BZW917518:BZW917523 CJS917518:CJS917523 CTO917518:CTO917523 DDK917518:DDK917523 DNG917518:DNG917523 DXC917518:DXC917523 EGY917518:EGY917523 EQU917518:EQU917523 FAQ917518:FAQ917523 FKM917518:FKM917523 FUI917518:FUI917523 GEE917518:GEE917523 GOA917518:GOA917523 GXW917518:GXW917523 HHS917518:HHS917523 HRO917518:HRO917523 IBK917518:IBK917523 ILG917518:ILG917523 IVC917518:IVC917523 JEY917518:JEY917523 JOU917518:JOU917523 JYQ917518:JYQ917523 KIM917518:KIM917523 KSI917518:KSI917523 LCE917518:LCE917523 LMA917518:LMA917523 LVW917518:LVW917523 MFS917518:MFS917523 MPO917518:MPO917523 MZK917518:MZK917523 NJG917518:NJG917523 NTC917518:NTC917523 OCY917518:OCY917523 OMU917518:OMU917523 OWQ917518:OWQ917523 PGM917518:PGM917523 PQI917518:PQI917523 QAE917518:QAE917523 QKA917518:QKA917523 QTW917518:QTW917523 RDS917518:RDS917523 RNO917518:RNO917523 RXK917518:RXK917523 SHG917518:SHG917523 SRC917518:SRC917523 TAY917518:TAY917523 TKU917518:TKU917523 TUQ917518:TUQ917523 UEM917518:UEM917523 UOI917518:UOI917523 UYE917518:UYE917523 VIA917518:VIA917523 VRW917518:VRW917523 WBS917518:WBS917523 WLO917518:WLO917523 WVK917518:WVK917523 C983059:C983064 IY983054:IY983059 SU983054:SU983059 ACQ983054:ACQ983059 AMM983054:AMM983059 AWI983054:AWI983059 BGE983054:BGE983059 BQA983054:BQA983059 BZW983054:BZW983059 CJS983054:CJS983059 CTO983054:CTO983059 DDK983054:DDK983059 DNG983054:DNG983059 DXC983054:DXC983059 EGY983054:EGY983059 EQU983054:EQU983059 FAQ983054:FAQ983059 FKM983054:FKM983059 FUI983054:FUI983059 GEE983054:GEE983059 GOA983054:GOA983059 GXW983054:GXW983059 HHS983054:HHS983059 HRO983054:HRO983059 IBK983054:IBK983059 ILG983054:ILG983059 IVC983054:IVC983059 JEY983054:JEY983059 JOU983054:JOU983059 JYQ983054:JYQ983059 KIM983054:KIM983059 KSI983054:KSI983059 LCE983054:LCE983059 LMA983054:LMA983059 LVW983054:LVW983059 MFS983054:MFS983059 MPO983054:MPO983059 MZK983054:MZK983059 NJG983054:NJG983059 NTC983054:NTC983059 OCY983054:OCY983059 OMU983054:OMU983059 OWQ983054:OWQ983059 PGM983054:PGM983059 PQI983054:PQI983059 QAE983054:QAE983059 QKA983054:QKA983059 QTW983054:QTW983059 RDS983054:RDS983059 RNO983054:RNO983059 RXK983054:RXK983059 SHG983054:SHG983059 SRC983054:SRC983059 TAY983054:TAY983059 TKU983054:TKU983059 TUQ983054:TUQ983059 UEM983054:UEM983059 UOI983054:UOI983059 UYE983054:UYE983059 VIA983054:VIA983059 VRW983054:VRW983059 WBS983054:WBS983059 WLO983054:WLO983059 C13:C16 WLO7:WLO18 WVK7:WVK18 IY7:IY18 SU7:SU18 ACQ7:ACQ18 AMM7:AMM18 AWI7:AWI18 BGE7:BGE18 BQA7:BQA18 BZW7:BZW18 CJS7:CJS18 CTO7:CTO18 DDK7:DDK18 DNG7:DNG18 DXC7:DXC18 EGY7:EGY18 EQU7:EQU18 FAQ7:FAQ18 FKM7:FKM18 FUI7:FUI18 GEE7:GEE18 GOA7:GOA18 GXW7:GXW18 HHS7:HHS18 HRO7:HRO18 IBK7:IBK18 ILG7:ILG18 IVC7:IVC18 JEY7:JEY18 JOU7:JOU18 JYQ7:JYQ18 KIM7:KIM18 KSI7:KSI18 LCE7:LCE18 LMA7:LMA18 LVW7:LVW18 MFS7:MFS18 MPO7:MPO18 MZK7:MZK18 NJG7:NJG18 NTC7:NTC18 OCY7:OCY18 OMU7:OMU18 OWQ7:OWQ18 PGM7:PGM18 PQI7:PQI18 QAE7:QAE18 QKA7:QKA18 QTW7:QTW18 RDS7:RDS18 RNO7:RNO18 RXK7:RXK18 SHG7:SHG18 SRC7:SRC18 TAY7:TAY18 TKU7:TKU18 TUQ7:TUQ18 UEM7:UEM18 UOI7:UOI18 UYE7:UYE18 VIA7:VIA18 VRW7:VRW18 WBS7:WBS18" xr:uid="{A20C6408-541C-4527-B64E-D6AFA881EE7D}">
      <formula1>"heure, jour, forfait, réel"</formula1>
    </dataValidation>
    <dataValidation type="list" allowBlank="1" showInputMessage="1" showErrorMessage="1" sqref="C20:C21 C27:C28" xr:uid="{FF2BE4D2-4550-4F9D-AFA8-7A9267A638CE}">
      <formula1>"heure, jour, forfait, réel plafonné, réél"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52" orientation="landscape" r:id="rId1"/>
  <headerFooter>
    <oddHeader>&amp;LAPPRECIATION ____________________________________________&amp;C&amp;A</oddHead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1477-8344-4D85-BC4B-64742D10B577}">
  <sheetPr>
    <tabColor theme="8" tint="0.39997558519241921"/>
  </sheetPr>
  <dimension ref="A1:L36"/>
  <sheetViews>
    <sheetView showGridLines="0" tabSelected="1" zoomScale="95" zoomScaleNormal="95" workbookViewId="0">
      <selection activeCell="I20" sqref="I20"/>
    </sheetView>
  </sheetViews>
  <sheetFormatPr baseColWidth="10" defaultColWidth="11.44140625" defaultRowHeight="14.4" x14ac:dyDescent="0.3"/>
  <cols>
    <col min="1" max="1" width="40.5546875" style="1" customWidth="1"/>
    <col min="2" max="2" width="35.109375" customWidth="1"/>
    <col min="3" max="3" width="12.33203125" customWidth="1"/>
    <col min="4" max="4" width="14.21875" customWidth="1"/>
    <col min="6" max="6" width="17.6640625" customWidth="1"/>
    <col min="7" max="7" width="39.109375" customWidth="1"/>
    <col min="9" max="9" width="12.6640625" bestFit="1" customWidth="1"/>
    <col min="10" max="10" width="13.5546875" bestFit="1" customWidth="1"/>
    <col min="11" max="11" width="12.6640625" bestFit="1" customWidth="1"/>
    <col min="12" max="12" width="16.6640625" customWidth="1"/>
    <col min="257" max="257" width="40.5546875" customWidth="1"/>
    <col min="258" max="258" width="35.109375" customWidth="1"/>
    <col min="259" max="259" width="9.33203125" customWidth="1"/>
    <col min="260" max="260" width="12" customWidth="1"/>
    <col min="262" max="262" width="17.6640625" customWidth="1"/>
    <col min="263" max="263" width="34.88671875" customWidth="1"/>
    <col min="265" max="265" width="12.6640625" bestFit="1" customWidth="1"/>
    <col min="266" max="266" width="13.5546875" bestFit="1" customWidth="1"/>
    <col min="267" max="267" width="12.6640625" bestFit="1" customWidth="1"/>
    <col min="268" max="268" width="16.6640625" customWidth="1"/>
    <col min="513" max="513" width="40.5546875" customWidth="1"/>
    <col min="514" max="514" width="35.109375" customWidth="1"/>
    <col min="515" max="515" width="9.33203125" customWidth="1"/>
    <col min="516" max="516" width="12" customWidth="1"/>
    <col min="518" max="518" width="17.6640625" customWidth="1"/>
    <col min="519" max="519" width="34.88671875" customWidth="1"/>
    <col min="521" max="521" width="12.6640625" bestFit="1" customWidth="1"/>
    <col min="522" max="522" width="13.5546875" bestFit="1" customWidth="1"/>
    <col min="523" max="523" width="12.6640625" bestFit="1" customWidth="1"/>
    <col min="524" max="524" width="16.6640625" customWidth="1"/>
    <col min="769" max="769" width="40.5546875" customWidth="1"/>
    <col min="770" max="770" width="35.109375" customWidth="1"/>
    <col min="771" max="771" width="9.33203125" customWidth="1"/>
    <col min="772" max="772" width="12" customWidth="1"/>
    <col min="774" max="774" width="17.6640625" customWidth="1"/>
    <col min="775" max="775" width="34.88671875" customWidth="1"/>
    <col min="777" max="777" width="12.6640625" bestFit="1" customWidth="1"/>
    <col min="778" max="778" width="13.5546875" bestFit="1" customWidth="1"/>
    <col min="779" max="779" width="12.6640625" bestFit="1" customWidth="1"/>
    <col min="780" max="780" width="16.6640625" customWidth="1"/>
    <col min="1025" max="1025" width="40.5546875" customWidth="1"/>
    <col min="1026" max="1026" width="35.109375" customWidth="1"/>
    <col min="1027" max="1027" width="9.33203125" customWidth="1"/>
    <col min="1028" max="1028" width="12" customWidth="1"/>
    <col min="1030" max="1030" width="17.6640625" customWidth="1"/>
    <col min="1031" max="1031" width="34.88671875" customWidth="1"/>
    <col min="1033" max="1033" width="12.6640625" bestFit="1" customWidth="1"/>
    <col min="1034" max="1034" width="13.5546875" bestFit="1" customWidth="1"/>
    <col min="1035" max="1035" width="12.6640625" bestFit="1" customWidth="1"/>
    <col min="1036" max="1036" width="16.6640625" customWidth="1"/>
    <col min="1281" max="1281" width="40.5546875" customWidth="1"/>
    <col min="1282" max="1282" width="35.109375" customWidth="1"/>
    <col min="1283" max="1283" width="9.33203125" customWidth="1"/>
    <col min="1284" max="1284" width="12" customWidth="1"/>
    <col min="1286" max="1286" width="17.6640625" customWidth="1"/>
    <col min="1287" max="1287" width="34.88671875" customWidth="1"/>
    <col min="1289" max="1289" width="12.6640625" bestFit="1" customWidth="1"/>
    <col min="1290" max="1290" width="13.5546875" bestFit="1" customWidth="1"/>
    <col min="1291" max="1291" width="12.6640625" bestFit="1" customWidth="1"/>
    <col min="1292" max="1292" width="16.6640625" customWidth="1"/>
    <col min="1537" max="1537" width="40.5546875" customWidth="1"/>
    <col min="1538" max="1538" width="35.109375" customWidth="1"/>
    <col min="1539" max="1539" width="9.33203125" customWidth="1"/>
    <col min="1540" max="1540" width="12" customWidth="1"/>
    <col min="1542" max="1542" width="17.6640625" customWidth="1"/>
    <col min="1543" max="1543" width="34.88671875" customWidth="1"/>
    <col min="1545" max="1545" width="12.6640625" bestFit="1" customWidth="1"/>
    <col min="1546" max="1546" width="13.5546875" bestFit="1" customWidth="1"/>
    <col min="1547" max="1547" width="12.6640625" bestFit="1" customWidth="1"/>
    <col min="1548" max="1548" width="16.6640625" customWidth="1"/>
    <col min="1793" max="1793" width="40.5546875" customWidth="1"/>
    <col min="1794" max="1794" width="35.109375" customWidth="1"/>
    <col min="1795" max="1795" width="9.33203125" customWidth="1"/>
    <col min="1796" max="1796" width="12" customWidth="1"/>
    <col min="1798" max="1798" width="17.6640625" customWidth="1"/>
    <col min="1799" max="1799" width="34.88671875" customWidth="1"/>
    <col min="1801" max="1801" width="12.6640625" bestFit="1" customWidth="1"/>
    <col min="1802" max="1802" width="13.5546875" bestFit="1" customWidth="1"/>
    <col min="1803" max="1803" width="12.6640625" bestFit="1" customWidth="1"/>
    <col min="1804" max="1804" width="16.6640625" customWidth="1"/>
    <col min="2049" max="2049" width="40.5546875" customWidth="1"/>
    <col min="2050" max="2050" width="35.109375" customWidth="1"/>
    <col min="2051" max="2051" width="9.33203125" customWidth="1"/>
    <col min="2052" max="2052" width="12" customWidth="1"/>
    <col min="2054" max="2054" width="17.6640625" customWidth="1"/>
    <col min="2055" max="2055" width="34.88671875" customWidth="1"/>
    <col min="2057" max="2057" width="12.6640625" bestFit="1" customWidth="1"/>
    <col min="2058" max="2058" width="13.5546875" bestFit="1" customWidth="1"/>
    <col min="2059" max="2059" width="12.6640625" bestFit="1" customWidth="1"/>
    <col min="2060" max="2060" width="16.6640625" customWidth="1"/>
    <col min="2305" max="2305" width="40.5546875" customWidth="1"/>
    <col min="2306" max="2306" width="35.109375" customWidth="1"/>
    <col min="2307" max="2307" width="9.33203125" customWidth="1"/>
    <col min="2308" max="2308" width="12" customWidth="1"/>
    <col min="2310" max="2310" width="17.6640625" customWidth="1"/>
    <col min="2311" max="2311" width="34.88671875" customWidth="1"/>
    <col min="2313" max="2313" width="12.6640625" bestFit="1" customWidth="1"/>
    <col min="2314" max="2314" width="13.5546875" bestFit="1" customWidth="1"/>
    <col min="2315" max="2315" width="12.6640625" bestFit="1" customWidth="1"/>
    <col min="2316" max="2316" width="16.6640625" customWidth="1"/>
    <col min="2561" max="2561" width="40.5546875" customWidth="1"/>
    <col min="2562" max="2562" width="35.109375" customWidth="1"/>
    <col min="2563" max="2563" width="9.33203125" customWidth="1"/>
    <col min="2564" max="2564" width="12" customWidth="1"/>
    <col min="2566" max="2566" width="17.6640625" customWidth="1"/>
    <col min="2567" max="2567" width="34.88671875" customWidth="1"/>
    <col min="2569" max="2569" width="12.6640625" bestFit="1" customWidth="1"/>
    <col min="2570" max="2570" width="13.5546875" bestFit="1" customWidth="1"/>
    <col min="2571" max="2571" width="12.6640625" bestFit="1" customWidth="1"/>
    <col min="2572" max="2572" width="16.6640625" customWidth="1"/>
    <col min="2817" max="2817" width="40.5546875" customWidth="1"/>
    <col min="2818" max="2818" width="35.109375" customWidth="1"/>
    <col min="2819" max="2819" width="9.33203125" customWidth="1"/>
    <col min="2820" max="2820" width="12" customWidth="1"/>
    <col min="2822" max="2822" width="17.6640625" customWidth="1"/>
    <col min="2823" max="2823" width="34.88671875" customWidth="1"/>
    <col min="2825" max="2825" width="12.6640625" bestFit="1" customWidth="1"/>
    <col min="2826" max="2826" width="13.5546875" bestFit="1" customWidth="1"/>
    <col min="2827" max="2827" width="12.6640625" bestFit="1" customWidth="1"/>
    <col min="2828" max="2828" width="16.6640625" customWidth="1"/>
    <col min="3073" max="3073" width="40.5546875" customWidth="1"/>
    <col min="3074" max="3074" width="35.109375" customWidth="1"/>
    <col min="3075" max="3075" width="9.33203125" customWidth="1"/>
    <col min="3076" max="3076" width="12" customWidth="1"/>
    <col min="3078" max="3078" width="17.6640625" customWidth="1"/>
    <col min="3079" max="3079" width="34.88671875" customWidth="1"/>
    <col min="3081" max="3081" width="12.6640625" bestFit="1" customWidth="1"/>
    <col min="3082" max="3082" width="13.5546875" bestFit="1" customWidth="1"/>
    <col min="3083" max="3083" width="12.6640625" bestFit="1" customWidth="1"/>
    <col min="3084" max="3084" width="16.6640625" customWidth="1"/>
    <col min="3329" max="3329" width="40.5546875" customWidth="1"/>
    <col min="3330" max="3330" width="35.109375" customWidth="1"/>
    <col min="3331" max="3331" width="9.33203125" customWidth="1"/>
    <col min="3332" max="3332" width="12" customWidth="1"/>
    <col min="3334" max="3334" width="17.6640625" customWidth="1"/>
    <col min="3335" max="3335" width="34.88671875" customWidth="1"/>
    <col min="3337" max="3337" width="12.6640625" bestFit="1" customWidth="1"/>
    <col min="3338" max="3338" width="13.5546875" bestFit="1" customWidth="1"/>
    <col min="3339" max="3339" width="12.6640625" bestFit="1" customWidth="1"/>
    <col min="3340" max="3340" width="16.6640625" customWidth="1"/>
    <col min="3585" max="3585" width="40.5546875" customWidth="1"/>
    <col min="3586" max="3586" width="35.109375" customWidth="1"/>
    <col min="3587" max="3587" width="9.33203125" customWidth="1"/>
    <col min="3588" max="3588" width="12" customWidth="1"/>
    <col min="3590" max="3590" width="17.6640625" customWidth="1"/>
    <col min="3591" max="3591" width="34.88671875" customWidth="1"/>
    <col min="3593" max="3593" width="12.6640625" bestFit="1" customWidth="1"/>
    <col min="3594" max="3594" width="13.5546875" bestFit="1" customWidth="1"/>
    <col min="3595" max="3595" width="12.6640625" bestFit="1" customWidth="1"/>
    <col min="3596" max="3596" width="16.6640625" customWidth="1"/>
    <col min="3841" max="3841" width="40.5546875" customWidth="1"/>
    <col min="3842" max="3842" width="35.109375" customWidth="1"/>
    <col min="3843" max="3843" width="9.33203125" customWidth="1"/>
    <col min="3844" max="3844" width="12" customWidth="1"/>
    <col min="3846" max="3846" width="17.6640625" customWidth="1"/>
    <col min="3847" max="3847" width="34.88671875" customWidth="1"/>
    <col min="3849" max="3849" width="12.6640625" bestFit="1" customWidth="1"/>
    <col min="3850" max="3850" width="13.5546875" bestFit="1" customWidth="1"/>
    <col min="3851" max="3851" width="12.6640625" bestFit="1" customWidth="1"/>
    <col min="3852" max="3852" width="16.6640625" customWidth="1"/>
    <col min="4097" max="4097" width="40.5546875" customWidth="1"/>
    <col min="4098" max="4098" width="35.109375" customWidth="1"/>
    <col min="4099" max="4099" width="9.33203125" customWidth="1"/>
    <col min="4100" max="4100" width="12" customWidth="1"/>
    <col min="4102" max="4102" width="17.6640625" customWidth="1"/>
    <col min="4103" max="4103" width="34.88671875" customWidth="1"/>
    <col min="4105" max="4105" width="12.6640625" bestFit="1" customWidth="1"/>
    <col min="4106" max="4106" width="13.5546875" bestFit="1" customWidth="1"/>
    <col min="4107" max="4107" width="12.6640625" bestFit="1" customWidth="1"/>
    <col min="4108" max="4108" width="16.6640625" customWidth="1"/>
    <col min="4353" max="4353" width="40.5546875" customWidth="1"/>
    <col min="4354" max="4354" width="35.109375" customWidth="1"/>
    <col min="4355" max="4355" width="9.33203125" customWidth="1"/>
    <col min="4356" max="4356" width="12" customWidth="1"/>
    <col min="4358" max="4358" width="17.6640625" customWidth="1"/>
    <col min="4359" max="4359" width="34.88671875" customWidth="1"/>
    <col min="4361" max="4361" width="12.6640625" bestFit="1" customWidth="1"/>
    <col min="4362" max="4362" width="13.5546875" bestFit="1" customWidth="1"/>
    <col min="4363" max="4363" width="12.6640625" bestFit="1" customWidth="1"/>
    <col min="4364" max="4364" width="16.6640625" customWidth="1"/>
    <col min="4609" max="4609" width="40.5546875" customWidth="1"/>
    <col min="4610" max="4610" width="35.109375" customWidth="1"/>
    <col min="4611" max="4611" width="9.33203125" customWidth="1"/>
    <col min="4612" max="4612" width="12" customWidth="1"/>
    <col min="4614" max="4614" width="17.6640625" customWidth="1"/>
    <col min="4615" max="4615" width="34.88671875" customWidth="1"/>
    <col min="4617" max="4617" width="12.6640625" bestFit="1" customWidth="1"/>
    <col min="4618" max="4618" width="13.5546875" bestFit="1" customWidth="1"/>
    <col min="4619" max="4619" width="12.6640625" bestFit="1" customWidth="1"/>
    <col min="4620" max="4620" width="16.6640625" customWidth="1"/>
    <col min="4865" max="4865" width="40.5546875" customWidth="1"/>
    <col min="4866" max="4866" width="35.109375" customWidth="1"/>
    <col min="4867" max="4867" width="9.33203125" customWidth="1"/>
    <col min="4868" max="4868" width="12" customWidth="1"/>
    <col min="4870" max="4870" width="17.6640625" customWidth="1"/>
    <col min="4871" max="4871" width="34.88671875" customWidth="1"/>
    <col min="4873" max="4873" width="12.6640625" bestFit="1" customWidth="1"/>
    <col min="4874" max="4874" width="13.5546875" bestFit="1" customWidth="1"/>
    <col min="4875" max="4875" width="12.6640625" bestFit="1" customWidth="1"/>
    <col min="4876" max="4876" width="16.6640625" customWidth="1"/>
    <col min="5121" max="5121" width="40.5546875" customWidth="1"/>
    <col min="5122" max="5122" width="35.109375" customWidth="1"/>
    <col min="5123" max="5123" width="9.33203125" customWidth="1"/>
    <col min="5124" max="5124" width="12" customWidth="1"/>
    <col min="5126" max="5126" width="17.6640625" customWidth="1"/>
    <col min="5127" max="5127" width="34.88671875" customWidth="1"/>
    <col min="5129" max="5129" width="12.6640625" bestFit="1" customWidth="1"/>
    <col min="5130" max="5130" width="13.5546875" bestFit="1" customWidth="1"/>
    <col min="5131" max="5131" width="12.6640625" bestFit="1" customWidth="1"/>
    <col min="5132" max="5132" width="16.6640625" customWidth="1"/>
    <col min="5377" max="5377" width="40.5546875" customWidth="1"/>
    <col min="5378" max="5378" width="35.109375" customWidth="1"/>
    <col min="5379" max="5379" width="9.33203125" customWidth="1"/>
    <col min="5380" max="5380" width="12" customWidth="1"/>
    <col min="5382" max="5382" width="17.6640625" customWidth="1"/>
    <col min="5383" max="5383" width="34.88671875" customWidth="1"/>
    <col min="5385" max="5385" width="12.6640625" bestFit="1" customWidth="1"/>
    <col min="5386" max="5386" width="13.5546875" bestFit="1" customWidth="1"/>
    <col min="5387" max="5387" width="12.6640625" bestFit="1" customWidth="1"/>
    <col min="5388" max="5388" width="16.6640625" customWidth="1"/>
    <col min="5633" max="5633" width="40.5546875" customWidth="1"/>
    <col min="5634" max="5634" width="35.109375" customWidth="1"/>
    <col min="5635" max="5635" width="9.33203125" customWidth="1"/>
    <col min="5636" max="5636" width="12" customWidth="1"/>
    <col min="5638" max="5638" width="17.6640625" customWidth="1"/>
    <col min="5639" max="5639" width="34.88671875" customWidth="1"/>
    <col min="5641" max="5641" width="12.6640625" bestFit="1" customWidth="1"/>
    <col min="5642" max="5642" width="13.5546875" bestFit="1" customWidth="1"/>
    <col min="5643" max="5643" width="12.6640625" bestFit="1" customWidth="1"/>
    <col min="5644" max="5644" width="16.6640625" customWidth="1"/>
    <col min="5889" max="5889" width="40.5546875" customWidth="1"/>
    <col min="5890" max="5890" width="35.109375" customWidth="1"/>
    <col min="5891" max="5891" width="9.33203125" customWidth="1"/>
    <col min="5892" max="5892" width="12" customWidth="1"/>
    <col min="5894" max="5894" width="17.6640625" customWidth="1"/>
    <col min="5895" max="5895" width="34.88671875" customWidth="1"/>
    <col min="5897" max="5897" width="12.6640625" bestFit="1" customWidth="1"/>
    <col min="5898" max="5898" width="13.5546875" bestFit="1" customWidth="1"/>
    <col min="5899" max="5899" width="12.6640625" bestFit="1" customWidth="1"/>
    <col min="5900" max="5900" width="16.6640625" customWidth="1"/>
    <col min="6145" max="6145" width="40.5546875" customWidth="1"/>
    <col min="6146" max="6146" width="35.109375" customWidth="1"/>
    <col min="6147" max="6147" width="9.33203125" customWidth="1"/>
    <col min="6148" max="6148" width="12" customWidth="1"/>
    <col min="6150" max="6150" width="17.6640625" customWidth="1"/>
    <col min="6151" max="6151" width="34.88671875" customWidth="1"/>
    <col min="6153" max="6153" width="12.6640625" bestFit="1" customWidth="1"/>
    <col min="6154" max="6154" width="13.5546875" bestFit="1" customWidth="1"/>
    <col min="6155" max="6155" width="12.6640625" bestFit="1" customWidth="1"/>
    <col min="6156" max="6156" width="16.6640625" customWidth="1"/>
    <col min="6401" max="6401" width="40.5546875" customWidth="1"/>
    <col min="6402" max="6402" width="35.109375" customWidth="1"/>
    <col min="6403" max="6403" width="9.33203125" customWidth="1"/>
    <col min="6404" max="6404" width="12" customWidth="1"/>
    <col min="6406" max="6406" width="17.6640625" customWidth="1"/>
    <col min="6407" max="6407" width="34.88671875" customWidth="1"/>
    <col min="6409" max="6409" width="12.6640625" bestFit="1" customWidth="1"/>
    <col min="6410" max="6410" width="13.5546875" bestFit="1" customWidth="1"/>
    <col min="6411" max="6411" width="12.6640625" bestFit="1" customWidth="1"/>
    <col min="6412" max="6412" width="16.6640625" customWidth="1"/>
    <col min="6657" max="6657" width="40.5546875" customWidth="1"/>
    <col min="6658" max="6658" width="35.109375" customWidth="1"/>
    <col min="6659" max="6659" width="9.33203125" customWidth="1"/>
    <col min="6660" max="6660" width="12" customWidth="1"/>
    <col min="6662" max="6662" width="17.6640625" customWidth="1"/>
    <col min="6663" max="6663" width="34.88671875" customWidth="1"/>
    <col min="6665" max="6665" width="12.6640625" bestFit="1" customWidth="1"/>
    <col min="6666" max="6666" width="13.5546875" bestFit="1" customWidth="1"/>
    <col min="6667" max="6667" width="12.6640625" bestFit="1" customWidth="1"/>
    <col min="6668" max="6668" width="16.6640625" customWidth="1"/>
    <col min="6913" max="6913" width="40.5546875" customWidth="1"/>
    <col min="6914" max="6914" width="35.109375" customWidth="1"/>
    <col min="6915" max="6915" width="9.33203125" customWidth="1"/>
    <col min="6916" max="6916" width="12" customWidth="1"/>
    <col min="6918" max="6918" width="17.6640625" customWidth="1"/>
    <col min="6919" max="6919" width="34.88671875" customWidth="1"/>
    <col min="6921" max="6921" width="12.6640625" bestFit="1" customWidth="1"/>
    <col min="6922" max="6922" width="13.5546875" bestFit="1" customWidth="1"/>
    <col min="6923" max="6923" width="12.6640625" bestFit="1" customWidth="1"/>
    <col min="6924" max="6924" width="16.6640625" customWidth="1"/>
    <col min="7169" max="7169" width="40.5546875" customWidth="1"/>
    <col min="7170" max="7170" width="35.109375" customWidth="1"/>
    <col min="7171" max="7171" width="9.33203125" customWidth="1"/>
    <col min="7172" max="7172" width="12" customWidth="1"/>
    <col min="7174" max="7174" width="17.6640625" customWidth="1"/>
    <col min="7175" max="7175" width="34.88671875" customWidth="1"/>
    <col min="7177" max="7177" width="12.6640625" bestFit="1" customWidth="1"/>
    <col min="7178" max="7178" width="13.5546875" bestFit="1" customWidth="1"/>
    <col min="7179" max="7179" width="12.6640625" bestFit="1" customWidth="1"/>
    <col min="7180" max="7180" width="16.6640625" customWidth="1"/>
    <col min="7425" max="7425" width="40.5546875" customWidth="1"/>
    <col min="7426" max="7426" width="35.109375" customWidth="1"/>
    <col min="7427" max="7427" width="9.33203125" customWidth="1"/>
    <col min="7428" max="7428" width="12" customWidth="1"/>
    <col min="7430" max="7430" width="17.6640625" customWidth="1"/>
    <col min="7431" max="7431" width="34.88671875" customWidth="1"/>
    <col min="7433" max="7433" width="12.6640625" bestFit="1" customWidth="1"/>
    <col min="7434" max="7434" width="13.5546875" bestFit="1" customWidth="1"/>
    <col min="7435" max="7435" width="12.6640625" bestFit="1" customWidth="1"/>
    <col min="7436" max="7436" width="16.6640625" customWidth="1"/>
    <col min="7681" max="7681" width="40.5546875" customWidth="1"/>
    <col min="7682" max="7682" width="35.109375" customWidth="1"/>
    <col min="7683" max="7683" width="9.33203125" customWidth="1"/>
    <col min="7684" max="7684" width="12" customWidth="1"/>
    <col min="7686" max="7686" width="17.6640625" customWidth="1"/>
    <col min="7687" max="7687" width="34.88671875" customWidth="1"/>
    <col min="7689" max="7689" width="12.6640625" bestFit="1" customWidth="1"/>
    <col min="7690" max="7690" width="13.5546875" bestFit="1" customWidth="1"/>
    <col min="7691" max="7691" width="12.6640625" bestFit="1" customWidth="1"/>
    <col min="7692" max="7692" width="16.6640625" customWidth="1"/>
    <col min="7937" max="7937" width="40.5546875" customWidth="1"/>
    <col min="7938" max="7938" width="35.109375" customWidth="1"/>
    <col min="7939" max="7939" width="9.33203125" customWidth="1"/>
    <col min="7940" max="7940" width="12" customWidth="1"/>
    <col min="7942" max="7942" width="17.6640625" customWidth="1"/>
    <col min="7943" max="7943" width="34.88671875" customWidth="1"/>
    <col min="7945" max="7945" width="12.6640625" bestFit="1" customWidth="1"/>
    <col min="7946" max="7946" width="13.5546875" bestFit="1" customWidth="1"/>
    <col min="7947" max="7947" width="12.6640625" bestFit="1" customWidth="1"/>
    <col min="7948" max="7948" width="16.6640625" customWidth="1"/>
    <col min="8193" max="8193" width="40.5546875" customWidth="1"/>
    <col min="8194" max="8194" width="35.109375" customWidth="1"/>
    <col min="8195" max="8195" width="9.33203125" customWidth="1"/>
    <col min="8196" max="8196" width="12" customWidth="1"/>
    <col min="8198" max="8198" width="17.6640625" customWidth="1"/>
    <col min="8199" max="8199" width="34.88671875" customWidth="1"/>
    <col min="8201" max="8201" width="12.6640625" bestFit="1" customWidth="1"/>
    <col min="8202" max="8202" width="13.5546875" bestFit="1" customWidth="1"/>
    <col min="8203" max="8203" width="12.6640625" bestFit="1" customWidth="1"/>
    <col min="8204" max="8204" width="16.6640625" customWidth="1"/>
    <col min="8449" max="8449" width="40.5546875" customWidth="1"/>
    <col min="8450" max="8450" width="35.109375" customWidth="1"/>
    <col min="8451" max="8451" width="9.33203125" customWidth="1"/>
    <col min="8452" max="8452" width="12" customWidth="1"/>
    <col min="8454" max="8454" width="17.6640625" customWidth="1"/>
    <col min="8455" max="8455" width="34.88671875" customWidth="1"/>
    <col min="8457" max="8457" width="12.6640625" bestFit="1" customWidth="1"/>
    <col min="8458" max="8458" width="13.5546875" bestFit="1" customWidth="1"/>
    <col min="8459" max="8459" width="12.6640625" bestFit="1" customWidth="1"/>
    <col min="8460" max="8460" width="16.6640625" customWidth="1"/>
    <col min="8705" max="8705" width="40.5546875" customWidth="1"/>
    <col min="8706" max="8706" width="35.109375" customWidth="1"/>
    <col min="8707" max="8707" width="9.33203125" customWidth="1"/>
    <col min="8708" max="8708" width="12" customWidth="1"/>
    <col min="8710" max="8710" width="17.6640625" customWidth="1"/>
    <col min="8711" max="8711" width="34.88671875" customWidth="1"/>
    <col min="8713" max="8713" width="12.6640625" bestFit="1" customWidth="1"/>
    <col min="8714" max="8714" width="13.5546875" bestFit="1" customWidth="1"/>
    <col min="8715" max="8715" width="12.6640625" bestFit="1" customWidth="1"/>
    <col min="8716" max="8716" width="16.6640625" customWidth="1"/>
    <col min="8961" max="8961" width="40.5546875" customWidth="1"/>
    <col min="8962" max="8962" width="35.109375" customWidth="1"/>
    <col min="8963" max="8963" width="9.33203125" customWidth="1"/>
    <col min="8964" max="8964" width="12" customWidth="1"/>
    <col min="8966" max="8966" width="17.6640625" customWidth="1"/>
    <col min="8967" max="8967" width="34.88671875" customWidth="1"/>
    <col min="8969" max="8969" width="12.6640625" bestFit="1" customWidth="1"/>
    <col min="8970" max="8970" width="13.5546875" bestFit="1" customWidth="1"/>
    <col min="8971" max="8971" width="12.6640625" bestFit="1" customWidth="1"/>
    <col min="8972" max="8972" width="16.6640625" customWidth="1"/>
    <col min="9217" max="9217" width="40.5546875" customWidth="1"/>
    <col min="9218" max="9218" width="35.109375" customWidth="1"/>
    <col min="9219" max="9219" width="9.33203125" customWidth="1"/>
    <col min="9220" max="9220" width="12" customWidth="1"/>
    <col min="9222" max="9222" width="17.6640625" customWidth="1"/>
    <col min="9223" max="9223" width="34.88671875" customWidth="1"/>
    <col min="9225" max="9225" width="12.6640625" bestFit="1" customWidth="1"/>
    <col min="9226" max="9226" width="13.5546875" bestFit="1" customWidth="1"/>
    <col min="9227" max="9227" width="12.6640625" bestFit="1" customWidth="1"/>
    <col min="9228" max="9228" width="16.6640625" customWidth="1"/>
    <col min="9473" max="9473" width="40.5546875" customWidth="1"/>
    <col min="9474" max="9474" width="35.109375" customWidth="1"/>
    <col min="9475" max="9475" width="9.33203125" customWidth="1"/>
    <col min="9476" max="9476" width="12" customWidth="1"/>
    <col min="9478" max="9478" width="17.6640625" customWidth="1"/>
    <col min="9479" max="9479" width="34.88671875" customWidth="1"/>
    <col min="9481" max="9481" width="12.6640625" bestFit="1" customWidth="1"/>
    <col min="9482" max="9482" width="13.5546875" bestFit="1" customWidth="1"/>
    <col min="9483" max="9483" width="12.6640625" bestFit="1" customWidth="1"/>
    <col min="9484" max="9484" width="16.6640625" customWidth="1"/>
    <col min="9729" max="9729" width="40.5546875" customWidth="1"/>
    <col min="9730" max="9730" width="35.109375" customWidth="1"/>
    <col min="9731" max="9731" width="9.33203125" customWidth="1"/>
    <col min="9732" max="9732" width="12" customWidth="1"/>
    <col min="9734" max="9734" width="17.6640625" customWidth="1"/>
    <col min="9735" max="9735" width="34.88671875" customWidth="1"/>
    <col min="9737" max="9737" width="12.6640625" bestFit="1" customWidth="1"/>
    <col min="9738" max="9738" width="13.5546875" bestFit="1" customWidth="1"/>
    <col min="9739" max="9739" width="12.6640625" bestFit="1" customWidth="1"/>
    <col min="9740" max="9740" width="16.6640625" customWidth="1"/>
    <col min="9985" max="9985" width="40.5546875" customWidth="1"/>
    <col min="9986" max="9986" width="35.109375" customWidth="1"/>
    <col min="9987" max="9987" width="9.33203125" customWidth="1"/>
    <col min="9988" max="9988" width="12" customWidth="1"/>
    <col min="9990" max="9990" width="17.6640625" customWidth="1"/>
    <col min="9991" max="9991" width="34.88671875" customWidth="1"/>
    <col min="9993" max="9993" width="12.6640625" bestFit="1" customWidth="1"/>
    <col min="9994" max="9994" width="13.5546875" bestFit="1" customWidth="1"/>
    <col min="9995" max="9995" width="12.6640625" bestFit="1" customWidth="1"/>
    <col min="9996" max="9996" width="16.6640625" customWidth="1"/>
    <col min="10241" max="10241" width="40.5546875" customWidth="1"/>
    <col min="10242" max="10242" width="35.109375" customWidth="1"/>
    <col min="10243" max="10243" width="9.33203125" customWidth="1"/>
    <col min="10244" max="10244" width="12" customWidth="1"/>
    <col min="10246" max="10246" width="17.6640625" customWidth="1"/>
    <col min="10247" max="10247" width="34.88671875" customWidth="1"/>
    <col min="10249" max="10249" width="12.6640625" bestFit="1" customWidth="1"/>
    <col min="10250" max="10250" width="13.5546875" bestFit="1" customWidth="1"/>
    <col min="10251" max="10251" width="12.6640625" bestFit="1" customWidth="1"/>
    <col min="10252" max="10252" width="16.6640625" customWidth="1"/>
    <col min="10497" max="10497" width="40.5546875" customWidth="1"/>
    <col min="10498" max="10498" width="35.109375" customWidth="1"/>
    <col min="10499" max="10499" width="9.33203125" customWidth="1"/>
    <col min="10500" max="10500" width="12" customWidth="1"/>
    <col min="10502" max="10502" width="17.6640625" customWidth="1"/>
    <col min="10503" max="10503" width="34.88671875" customWidth="1"/>
    <col min="10505" max="10505" width="12.6640625" bestFit="1" customWidth="1"/>
    <col min="10506" max="10506" width="13.5546875" bestFit="1" customWidth="1"/>
    <col min="10507" max="10507" width="12.6640625" bestFit="1" customWidth="1"/>
    <col min="10508" max="10508" width="16.6640625" customWidth="1"/>
    <col min="10753" max="10753" width="40.5546875" customWidth="1"/>
    <col min="10754" max="10754" width="35.109375" customWidth="1"/>
    <col min="10755" max="10755" width="9.33203125" customWidth="1"/>
    <col min="10756" max="10756" width="12" customWidth="1"/>
    <col min="10758" max="10758" width="17.6640625" customWidth="1"/>
    <col min="10759" max="10759" width="34.88671875" customWidth="1"/>
    <col min="10761" max="10761" width="12.6640625" bestFit="1" customWidth="1"/>
    <col min="10762" max="10762" width="13.5546875" bestFit="1" customWidth="1"/>
    <col min="10763" max="10763" width="12.6640625" bestFit="1" customWidth="1"/>
    <col min="10764" max="10764" width="16.6640625" customWidth="1"/>
    <col min="11009" max="11009" width="40.5546875" customWidth="1"/>
    <col min="11010" max="11010" width="35.109375" customWidth="1"/>
    <col min="11011" max="11011" width="9.33203125" customWidth="1"/>
    <col min="11012" max="11012" width="12" customWidth="1"/>
    <col min="11014" max="11014" width="17.6640625" customWidth="1"/>
    <col min="11015" max="11015" width="34.88671875" customWidth="1"/>
    <col min="11017" max="11017" width="12.6640625" bestFit="1" customWidth="1"/>
    <col min="11018" max="11018" width="13.5546875" bestFit="1" customWidth="1"/>
    <col min="11019" max="11019" width="12.6640625" bestFit="1" customWidth="1"/>
    <col min="11020" max="11020" width="16.6640625" customWidth="1"/>
    <col min="11265" max="11265" width="40.5546875" customWidth="1"/>
    <col min="11266" max="11266" width="35.109375" customWidth="1"/>
    <col min="11267" max="11267" width="9.33203125" customWidth="1"/>
    <col min="11268" max="11268" width="12" customWidth="1"/>
    <col min="11270" max="11270" width="17.6640625" customWidth="1"/>
    <col min="11271" max="11271" width="34.88671875" customWidth="1"/>
    <col min="11273" max="11273" width="12.6640625" bestFit="1" customWidth="1"/>
    <col min="11274" max="11274" width="13.5546875" bestFit="1" customWidth="1"/>
    <col min="11275" max="11275" width="12.6640625" bestFit="1" customWidth="1"/>
    <col min="11276" max="11276" width="16.6640625" customWidth="1"/>
    <col min="11521" max="11521" width="40.5546875" customWidth="1"/>
    <col min="11522" max="11522" width="35.109375" customWidth="1"/>
    <col min="11523" max="11523" width="9.33203125" customWidth="1"/>
    <col min="11524" max="11524" width="12" customWidth="1"/>
    <col min="11526" max="11526" width="17.6640625" customWidth="1"/>
    <col min="11527" max="11527" width="34.88671875" customWidth="1"/>
    <col min="11529" max="11529" width="12.6640625" bestFit="1" customWidth="1"/>
    <col min="11530" max="11530" width="13.5546875" bestFit="1" customWidth="1"/>
    <col min="11531" max="11531" width="12.6640625" bestFit="1" customWidth="1"/>
    <col min="11532" max="11532" width="16.6640625" customWidth="1"/>
    <col min="11777" max="11777" width="40.5546875" customWidth="1"/>
    <col min="11778" max="11778" width="35.109375" customWidth="1"/>
    <col min="11779" max="11779" width="9.33203125" customWidth="1"/>
    <col min="11780" max="11780" width="12" customWidth="1"/>
    <col min="11782" max="11782" width="17.6640625" customWidth="1"/>
    <col min="11783" max="11783" width="34.88671875" customWidth="1"/>
    <col min="11785" max="11785" width="12.6640625" bestFit="1" customWidth="1"/>
    <col min="11786" max="11786" width="13.5546875" bestFit="1" customWidth="1"/>
    <col min="11787" max="11787" width="12.6640625" bestFit="1" customWidth="1"/>
    <col min="11788" max="11788" width="16.6640625" customWidth="1"/>
    <col min="12033" max="12033" width="40.5546875" customWidth="1"/>
    <col min="12034" max="12034" width="35.109375" customWidth="1"/>
    <col min="12035" max="12035" width="9.33203125" customWidth="1"/>
    <col min="12036" max="12036" width="12" customWidth="1"/>
    <col min="12038" max="12038" width="17.6640625" customWidth="1"/>
    <col min="12039" max="12039" width="34.88671875" customWidth="1"/>
    <col min="12041" max="12041" width="12.6640625" bestFit="1" customWidth="1"/>
    <col min="12042" max="12042" width="13.5546875" bestFit="1" customWidth="1"/>
    <col min="12043" max="12043" width="12.6640625" bestFit="1" customWidth="1"/>
    <col min="12044" max="12044" width="16.6640625" customWidth="1"/>
    <col min="12289" max="12289" width="40.5546875" customWidth="1"/>
    <col min="12290" max="12290" width="35.109375" customWidth="1"/>
    <col min="12291" max="12291" width="9.33203125" customWidth="1"/>
    <col min="12292" max="12292" width="12" customWidth="1"/>
    <col min="12294" max="12294" width="17.6640625" customWidth="1"/>
    <col min="12295" max="12295" width="34.88671875" customWidth="1"/>
    <col min="12297" max="12297" width="12.6640625" bestFit="1" customWidth="1"/>
    <col min="12298" max="12298" width="13.5546875" bestFit="1" customWidth="1"/>
    <col min="12299" max="12299" width="12.6640625" bestFit="1" customWidth="1"/>
    <col min="12300" max="12300" width="16.6640625" customWidth="1"/>
    <col min="12545" max="12545" width="40.5546875" customWidth="1"/>
    <col min="12546" max="12546" width="35.109375" customWidth="1"/>
    <col min="12547" max="12547" width="9.33203125" customWidth="1"/>
    <col min="12548" max="12548" width="12" customWidth="1"/>
    <col min="12550" max="12550" width="17.6640625" customWidth="1"/>
    <col min="12551" max="12551" width="34.88671875" customWidth="1"/>
    <col min="12553" max="12553" width="12.6640625" bestFit="1" customWidth="1"/>
    <col min="12554" max="12554" width="13.5546875" bestFit="1" customWidth="1"/>
    <col min="12555" max="12555" width="12.6640625" bestFit="1" customWidth="1"/>
    <col min="12556" max="12556" width="16.6640625" customWidth="1"/>
    <col min="12801" max="12801" width="40.5546875" customWidth="1"/>
    <col min="12802" max="12802" width="35.109375" customWidth="1"/>
    <col min="12803" max="12803" width="9.33203125" customWidth="1"/>
    <col min="12804" max="12804" width="12" customWidth="1"/>
    <col min="12806" max="12806" width="17.6640625" customWidth="1"/>
    <col min="12807" max="12807" width="34.88671875" customWidth="1"/>
    <col min="12809" max="12809" width="12.6640625" bestFit="1" customWidth="1"/>
    <col min="12810" max="12810" width="13.5546875" bestFit="1" customWidth="1"/>
    <col min="12811" max="12811" width="12.6640625" bestFit="1" customWidth="1"/>
    <col min="12812" max="12812" width="16.6640625" customWidth="1"/>
    <col min="13057" max="13057" width="40.5546875" customWidth="1"/>
    <col min="13058" max="13058" width="35.109375" customWidth="1"/>
    <col min="13059" max="13059" width="9.33203125" customWidth="1"/>
    <col min="13060" max="13060" width="12" customWidth="1"/>
    <col min="13062" max="13062" width="17.6640625" customWidth="1"/>
    <col min="13063" max="13063" width="34.88671875" customWidth="1"/>
    <col min="13065" max="13065" width="12.6640625" bestFit="1" customWidth="1"/>
    <col min="13066" max="13066" width="13.5546875" bestFit="1" customWidth="1"/>
    <col min="13067" max="13067" width="12.6640625" bestFit="1" customWidth="1"/>
    <col min="13068" max="13068" width="16.6640625" customWidth="1"/>
    <col min="13313" max="13313" width="40.5546875" customWidth="1"/>
    <col min="13314" max="13314" width="35.109375" customWidth="1"/>
    <col min="13315" max="13315" width="9.33203125" customWidth="1"/>
    <col min="13316" max="13316" width="12" customWidth="1"/>
    <col min="13318" max="13318" width="17.6640625" customWidth="1"/>
    <col min="13319" max="13319" width="34.88671875" customWidth="1"/>
    <col min="13321" max="13321" width="12.6640625" bestFit="1" customWidth="1"/>
    <col min="13322" max="13322" width="13.5546875" bestFit="1" customWidth="1"/>
    <col min="13323" max="13323" width="12.6640625" bestFit="1" customWidth="1"/>
    <col min="13324" max="13324" width="16.6640625" customWidth="1"/>
    <col min="13569" max="13569" width="40.5546875" customWidth="1"/>
    <col min="13570" max="13570" width="35.109375" customWidth="1"/>
    <col min="13571" max="13571" width="9.33203125" customWidth="1"/>
    <col min="13572" max="13572" width="12" customWidth="1"/>
    <col min="13574" max="13574" width="17.6640625" customWidth="1"/>
    <col min="13575" max="13575" width="34.88671875" customWidth="1"/>
    <col min="13577" max="13577" width="12.6640625" bestFit="1" customWidth="1"/>
    <col min="13578" max="13578" width="13.5546875" bestFit="1" customWidth="1"/>
    <col min="13579" max="13579" width="12.6640625" bestFit="1" customWidth="1"/>
    <col min="13580" max="13580" width="16.6640625" customWidth="1"/>
    <col min="13825" max="13825" width="40.5546875" customWidth="1"/>
    <col min="13826" max="13826" width="35.109375" customWidth="1"/>
    <col min="13827" max="13827" width="9.33203125" customWidth="1"/>
    <col min="13828" max="13828" width="12" customWidth="1"/>
    <col min="13830" max="13830" width="17.6640625" customWidth="1"/>
    <col min="13831" max="13831" width="34.88671875" customWidth="1"/>
    <col min="13833" max="13833" width="12.6640625" bestFit="1" customWidth="1"/>
    <col min="13834" max="13834" width="13.5546875" bestFit="1" customWidth="1"/>
    <col min="13835" max="13835" width="12.6640625" bestFit="1" customWidth="1"/>
    <col min="13836" max="13836" width="16.6640625" customWidth="1"/>
    <col min="14081" max="14081" width="40.5546875" customWidth="1"/>
    <col min="14082" max="14082" width="35.109375" customWidth="1"/>
    <col min="14083" max="14083" width="9.33203125" customWidth="1"/>
    <col min="14084" max="14084" width="12" customWidth="1"/>
    <col min="14086" max="14086" width="17.6640625" customWidth="1"/>
    <col min="14087" max="14087" width="34.88671875" customWidth="1"/>
    <col min="14089" max="14089" width="12.6640625" bestFit="1" customWidth="1"/>
    <col min="14090" max="14090" width="13.5546875" bestFit="1" customWidth="1"/>
    <col min="14091" max="14091" width="12.6640625" bestFit="1" customWidth="1"/>
    <col min="14092" max="14092" width="16.6640625" customWidth="1"/>
    <col min="14337" max="14337" width="40.5546875" customWidth="1"/>
    <col min="14338" max="14338" width="35.109375" customWidth="1"/>
    <col min="14339" max="14339" width="9.33203125" customWidth="1"/>
    <col min="14340" max="14340" width="12" customWidth="1"/>
    <col min="14342" max="14342" width="17.6640625" customWidth="1"/>
    <col min="14343" max="14343" width="34.88671875" customWidth="1"/>
    <col min="14345" max="14345" width="12.6640625" bestFit="1" customWidth="1"/>
    <col min="14346" max="14346" width="13.5546875" bestFit="1" customWidth="1"/>
    <col min="14347" max="14347" width="12.6640625" bestFit="1" customWidth="1"/>
    <col min="14348" max="14348" width="16.6640625" customWidth="1"/>
    <col min="14593" max="14593" width="40.5546875" customWidth="1"/>
    <col min="14594" max="14594" width="35.109375" customWidth="1"/>
    <col min="14595" max="14595" width="9.33203125" customWidth="1"/>
    <col min="14596" max="14596" width="12" customWidth="1"/>
    <col min="14598" max="14598" width="17.6640625" customWidth="1"/>
    <col min="14599" max="14599" width="34.88671875" customWidth="1"/>
    <col min="14601" max="14601" width="12.6640625" bestFit="1" customWidth="1"/>
    <col min="14602" max="14602" width="13.5546875" bestFit="1" customWidth="1"/>
    <col min="14603" max="14603" width="12.6640625" bestFit="1" customWidth="1"/>
    <col min="14604" max="14604" width="16.6640625" customWidth="1"/>
    <col min="14849" max="14849" width="40.5546875" customWidth="1"/>
    <col min="14850" max="14850" width="35.109375" customWidth="1"/>
    <col min="14851" max="14851" width="9.33203125" customWidth="1"/>
    <col min="14852" max="14852" width="12" customWidth="1"/>
    <col min="14854" max="14854" width="17.6640625" customWidth="1"/>
    <col min="14855" max="14855" width="34.88671875" customWidth="1"/>
    <col min="14857" max="14857" width="12.6640625" bestFit="1" customWidth="1"/>
    <col min="14858" max="14858" width="13.5546875" bestFit="1" customWidth="1"/>
    <col min="14859" max="14859" width="12.6640625" bestFit="1" customWidth="1"/>
    <col min="14860" max="14860" width="16.6640625" customWidth="1"/>
    <col min="15105" max="15105" width="40.5546875" customWidth="1"/>
    <col min="15106" max="15106" width="35.109375" customWidth="1"/>
    <col min="15107" max="15107" width="9.33203125" customWidth="1"/>
    <col min="15108" max="15108" width="12" customWidth="1"/>
    <col min="15110" max="15110" width="17.6640625" customWidth="1"/>
    <col min="15111" max="15111" width="34.88671875" customWidth="1"/>
    <col min="15113" max="15113" width="12.6640625" bestFit="1" customWidth="1"/>
    <col min="15114" max="15114" width="13.5546875" bestFit="1" customWidth="1"/>
    <col min="15115" max="15115" width="12.6640625" bestFit="1" customWidth="1"/>
    <col min="15116" max="15116" width="16.6640625" customWidth="1"/>
    <col min="15361" max="15361" width="40.5546875" customWidth="1"/>
    <col min="15362" max="15362" width="35.109375" customWidth="1"/>
    <col min="15363" max="15363" width="9.33203125" customWidth="1"/>
    <col min="15364" max="15364" width="12" customWidth="1"/>
    <col min="15366" max="15366" width="17.6640625" customWidth="1"/>
    <col min="15367" max="15367" width="34.88671875" customWidth="1"/>
    <col min="15369" max="15369" width="12.6640625" bestFit="1" customWidth="1"/>
    <col min="15370" max="15370" width="13.5546875" bestFit="1" customWidth="1"/>
    <col min="15371" max="15371" width="12.6640625" bestFit="1" customWidth="1"/>
    <col min="15372" max="15372" width="16.6640625" customWidth="1"/>
    <col min="15617" max="15617" width="40.5546875" customWidth="1"/>
    <col min="15618" max="15618" width="35.109375" customWidth="1"/>
    <col min="15619" max="15619" width="9.33203125" customWidth="1"/>
    <col min="15620" max="15620" width="12" customWidth="1"/>
    <col min="15622" max="15622" width="17.6640625" customWidth="1"/>
    <col min="15623" max="15623" width="34.88671875" customWidth="1"/>
    <col min="15625" max="15625" width="12.6640625" bestFit="1" customWidth="1"/>
    <col min="15626" max="15626" width="13.5546875" bestFit="1" customWidth="1"/>
    <col min="15627" max="15627" width="12.6640625" bestFit="1" customWidth="1"/>
    <col min="15628" max="15628" width="16.6640625" customWidth="1"/>
    <col min="15873" max="15873" width="40.5546875" customWidth="1"/>
    <col min="15874" max="15874" width="35.109375" customWidth="1"/>
    <col min="15875" max="15875" width="9.33203125" customWidth="1"/>
    <col min="15876" max="15876" width="12" customWidth="1"/>
    <col min="15878" max="15878" width="17.6640625" customWidth="1"/>
    <col min="15879" max="15879" width="34.88671875" customWidth="1"/>
    <col min="15881" max="15881" width="12.6640625" bestFit="1" customWidth="1"/>
    <col min="15882" max="15882" width="13.5546875" bestFit="1" customWidth="1"/>
    <col min="15883" max="15883" width="12.6640625" bestFit="1" customWidth="1"/>
    <col min="15884" max="15884" width="16.6640625" customWidth="1"/>
    <col min="16129" max="16129" width="40.5546875" customWidth="1"/>
    <col min="16130" max="16130" width="35.109375" customWidth="1"/>
    <col min="16131" max="16131" width="9.33203125" customWidth="1"/>
    <col min="16132" max="16132" width="12" customWidth="1"/>
    <col min="16134" max="16134" width="17.6640625" customWidth="1"/>
    <col min="16135" max="16135" width="34.88671875" customWidth="1"/>
    <col min="16137" max="16137" width="12.6640625" bestFit="1" customWidth="1"/>
    <col min="16138" max="16138" width="13.5546875" bestFit="1" customWidth="1"/>
    <col min="16139" max="16139" width="12.6640625" bestFit="1" customWidth="1"/>
    <col min="16140" max="16140" width="16.6640625" customWidth="1"/>
  </cols>
  <sheetData>
    <row r="1" spans="1:7" x14ac:dyDescent="0.3">
      <c r="A1" s="216" t="s">
        <v>142</v>
      </c>
      <c r="B1" s="216"/>
      <c r="C1" s="216"/>
      <c r="D1" s="216"/>
      <c r="E1" s="216"/>
      <c r="F1" s="216"/>
      <c r="G1" s="216"/>
    </row>
    <row r="2" spans="1:7" x14ac:dyDescent="0.3">
      <c r="A2" s="216"/>
      <c r="B2" s="216"/>
      <c r="C2" s="216"/>
      <c r="D2" s="216"/>
      <c r="E2" s="216"/>
      <c r="F2" s="216"/>
      <c r="G2" s="216"/>
    </row>
    <row r="3" spans="1:7" ht="23.4" x14ac:dyDescent="0.3">
      <c r="A3" s="38" t="s">
        <v>30</v>
      </c>
      <c r="B3" s="213"/>
      <c r="C3" s="214"/>
      <c r="D3" s="214"/>
      <c r="E3" s="214"/>
      <c r="F3" s="214"/>
      <c r="G3" s="215"/>
    </row>
    <row r="4" spans="1:7" ht="15" thickBot="1" x14ac:dyDescent="0.35">
      <c r="A4" s="164" t="s">
        <v>73</v>
      </c>
    </row>
    <row r="5" spans="1:7" ht="72.599999999999994" thickBot="1" x14ac:dyDescent="0.35">
      <c r="A5" s="2" t="s">
        <v>147</v>
      </c>
      <c r="B5" s="49" t="s">
        <v>38</v>
      </c>
      <c r="C5" s="3" t="s">
        <v>0</v>
      </c>
      <c r="D5" s="4" t="s">
        <v>1</v>
      </c>
      <c r="E5" s="4" t="s">
        <v>2</v>
      </c>
      <c r="F5" s="5" t="s">
        <v>3</v>
      </c>
      <c r="G5" s="6" t="s">
        <v>4</v>
      </c>
    </row>
    <row r="6" spans="1:7" ht="19.95" customHeight="1" thickBot="1" x14ac:dyDescent="0.35">
      <c r="A6" s="7" t="s">
        <v>31</v>
      </c>
      <c r="B6" s="226"/>
      <c r="C6" s="227"/>
      <c r="D6" s="227"/>
      <c r="E6" s="228"/>
      <c r="F6" s="8">
        <f>F7</f>
        <v>0</v>
      </c>
      <c r="G6" s="9"/>
    </row>
    <row r="7" spans="1:7" s="11" customFormat="1" ht="69.599999999999994" thickBot="1" x14ac:dyDescent="0.35">
      <c r="A7" s="87" t="s">
        <v>40</v>
      </c>
      <c r="B7" s="97" t="s">
        <v>5</v>
      </c>
      <c r="C7" s="47" t="s">
        <v>34</v>
      </c>
      <c r="D7" s="50"/>
      <c r="E7" s="51"/>
      <c r="F7" s="10">
        <f>F8*20%</f>
        <v>0</v>
      </c>
      <c r="G7" s="52" t="s">
        <v>44</v>
      </c>
    </row>
    <row r="8" spans="1:7" s="11" customFormat="1" ht="19.95" customHeight="1" thickBot="1" x14ac:dyDescent="0.35">
      <c r="A8" s="44" t="s">
        <v>32</v>
      </c>
      <c r="B8" s="229"/>
      <c r="C8" s="230"/>
      <c r="D8" s="230"/>
      <c r="E8" s="231"/>
      <c r="F8" s="45">
        <f>F9+F11+F15+F17</f>
        <v>0</v>
      </c>
      <c r="G8" s="46"/>
    </row>
    <row r="9" spans="1:7" s="11" customFormat="1" ht="16.2" customHeight="1" thickBot="1" x14ac:dyDescent="0.35">
      <c r="A9" s="43" t="s">
        <v>33</v>
      </c>
      <c r="B9" s="39"/>
      <c r="C9" s="40"/>
      <c r="D9" s="40"/>
      <c r="E9" s="40"/>
      <c r="F9" s="41">
        <f>SUM(F10)</f>
        <v>0</v>
      </c>
      <c r="G9" s="42"/>
    </row>
    <row r="10" spans="1:7" s="11" customFormat="1" ht="45" customHeight="1" thickBot="1" x14ac:dyDescent="0.35">
      <c r="A10" s="88" t="s">
        <v>37</v>
      </c>
      <c r="B10" s="53" t="s">
        <v>45</v>
      </c>
      <c r="C10" s="12" t="s">
        <v>36</v>
      </c>
      <c r="D10" s="13">
        <v>0</v>
      </c>
      <c r="E10" s="14">
        <v>0</v>
      </c>
      <c r="F10" s="15">
        <f>D10*E10</f>
        <v>0</v>
      </c>
      <c r="G10" s="16"/>
    </row>
    <row r="11" spans="1:7" s="11" customFormat="1" ht="16.2" customHeight="1" thickBot="1" x14ac:dyDescent="0.35">
      <c r="A11" s="54" t="s">
        <v>139</v>
      </c>
      <c r="B11" s="55"/>
      <c r="C11" s="56"/>
      <c r="D11" s="56"/>
      <c r="E11" s="56"/>
      <c r="F11" s="57">
        <f>SUM(F12:F14)</f>
        <v>0</v>
      </c>
      <c r="G11" s="58"/>
    </row>
    <row r="12" spans="1:7" s="11" customFormat="1" ht="41.4" x14ac:dyDescent="0.3">
      <c r="A12" s="89" t="s">
        <v>6</v>
      </c>
      <c r="B12" s="67" t="s">
        <v>39</v>
      </c>
      <c r="C12" s="70" t="s">
        <v>36</v>
      </c>
      <c r="D12" s="71">
        <v>0</v>
      </c>
      <c r="E12" s="72"/>
      <c r="F12" s="71">
        <f>D12*E12</f>
        <v>0</v>
      </c>
      <c r="G12" s="73"/>
    </row>
    <row r="13" spans="1:7" s="11" customFormat="1" ht="63.75" customHeight="1" x14ac:dyDescent="0.3">
      <c r="A13" s="90" t="s">
        <v>47</v>
      </c>
      <c r="B13" s="68" t="s">
        <v>45</v>
      </c>
      <c r="C13" s="66" t="s">
        <v>7</v>
      </c>
      <c r="D13" s="64">
        <v>0</v>
      </c>
      <c r="E13" s="65">
        <v>0</v>
      </c>
      <c r="F13" s="64">
        <f>D13*E13</f>
        <v>0</v>
      </c>
      <c r="G13" s="74"/>
    </row>
    <row r="14" spans="1:7" s="11" customFormat="1" ht="63.75" customHeight="1" thickBot="1" x14ac:dyDescent="0.35">
      <c r="A14" s="90" t="s">
        <v>48</v>
      </c>
      <c r="B14" s="68" t="s">
        <v>45</v>
      </c>
      <c r="C14" s="95" t="s">
        <v>7</v>
      </c>
      <c r="D14" s="64">
        <v>0</v>
      </c>
      <c r="E14" s="65">
        <v>0</v>
      </c>
      <c r="F14" s="64">
        <f>D14*E14</f>
        <v>0</v>
      </c>
      <c r="G14" s="96"/>
    </row>
    <row r="15" spans="1:7" s="11" customFormat="1" ht="16.2" customHeight="1" x14ac:dyDescent="0.3">
      <c r="A15" s="54" t="s">
        <v>141</v>
      </c>
      <c r="B15" s="55"/>
      <c r="C15" s="56"/>
      <c r="D15" s="56"/>
      <c r="E15" s="56"/>
      <c r="F15" s="57">
        <f>F16</f>
        <v>0</v>
      </c>
      <c r="G15" s="58"/>
    </row>
    <row r="16" spans="1:7" s="11" customFormat="1" ht="63.75" customHeight="1" thickBot="1" x14ac:dyDescent="0.35">
      <c r="A16" s="91" t="s">
        <v>42</v>
      </c>
      <c r="B16" s="69" t="s">
        <v>45</v>
      </c>
      <c r="C16" s="75" t="s">
        <v>7</v>
      </c>
      <c r="D16" s="76">
        <v>0</v>
      </c>
      <c r="E16" s="77">
        <v>0</v>
      </c>
      <c r="F16" s="76">
        <f>D16*E16</f>
        <v>0</v>
      </c>
      <c r="G16" s="78" t="s">
        <v>43</v>
      </c>
    </row>
    <row r="17" spans="1:12" s="11" customFormat="1" ht="16.2" customHeight="1" thickBot="1" x14ac:dyDescent="0.35">
      <c r="A17" s="59" t="s">
        <v>140</v>
      </c>
      <c r="B17" s="60"/>
      <c r="C17" s="61"/>
      <c r="D17" s="61"/>
      <c r="E17" s="61"/>
      <c r="F17" s="62">
        <f>F18</f>
        <v>0</v>
      </c>
      <c r="G17" s="63"/>
    </row>
    <row r="18" spans="1:12" s="11" customFormat="1" ht="41.4" thickBot="1" x14ac:dyDescent="0.35">
      <c r="A18" s="235" t="s">
        <v>148</v>
      </c>
      <c r="B18" s="236" t="s">
        <v>41</v>
      </c>
      <c r="C18" s="48" t="s">
        <v>34</v>
      </c>
      <c r="D18" s="237">
        <v>3000</v>
      </c>
      <c r="E18" s="238">
        <v>0</v>
      </c>
      <c r="F18" s="239">
        <f>D18*E18</f>
        <v>0</v>
      </c>
      <c r="G18" s="240" t="s">
        <v>35</v>
      </c>
      <c r="I18" s="17"/>
      <c r="J18" s="17"/>
      <c r="K18" s="17"/>
    </row>
    <row r="19" spans="1:12" s="11" customFormat="1" ht="24" customHeight="1" thickBot="1" x14ac:dyDescent="0.35">
      <c r="A19" s="19" t="s">
        <v>136</v>
      </c>
      <c r="B19" s="232" t="s">
        <v>8</v>
      </c>
      <c r="C19" s="233"/>
      <c r="D19" s="233"/>
      <c r="E19" s="234"/>
      <c r="F19" s="20">
        <f>F20+F21+F22+F23+F24+F25+F26+F27+F28</f>
        <v>0</v>
      </c>
      <c r="G19" s="21"/>
      <c r="I19" s="17"/>
      <c r="J19" s="17"/>
      <c r="K19" s="17"/>
    </row>
    <row r="20" spans="1:12" s="11" customFormat="1" ht="36" customHeight="1" x14ac:dyDescent="0.3">
      <c r="A20" s="92" t="s">
        <v>9</v>
      </c>
      <c r="B20" s="86" t="s">
        <v>45</v>
      </c>
      <c r="C20" s="79" t="s">
        <v>10</v>
      </c>
      <c r="D20" s="22">
        <v>0</v>
      </c>
      <c r="E20" s="23">
        <v>0</v>
      </c>
      <c r="F20" s="24">
        <f>D20*E20</f>
        <v>0</v>
      </c>
      <c r="G20" s="83" t="s">
        <v>43</v>
      </c>
      <c r="I20" s="25"/>
      <c r="J20" s="25"/>
      <c r="K20" s="17"/>
    </row>
    <row r="21" spans="1:12" s="11" customFormat="1" ht="36.75" customHeight="1" x14ac:dyDescent="0.3">
      <c r="A21" s="93" t="s">
        <v>11</v>
      </c>
      <c r="B21" s="68" t="s">
        <v>45</v>
      </c>
      <c r="C21" s="80" t="s">
        <v>10</v>
      </c>
      <c r="D21" s="26">
        <v>0</v>
      </c>
      <c r="E21" s="27">
        <v>0</v>
      </c>
      <c r="F21" s="28">
        <f>D21*E21</f>
        <v>0</v>
      </c>
      <c r="G21" s="84" t="s">
        <v>43</v>
      </c>
      <c r="I21" s="18"/>
      <c r="J21" s="18"/>
      <c r="K21" s="17"/>
    </row>
    <row r="22" spans="1:12" s="11" customFormat="1" ht="45" customHeight="1" x14ac:dyDescent="0.3">
      <c r="A22" s="93" t="s">
        <v>12</v>
      </c>
      <c r="B22" s="68" t="s">
        <v>45</v>
      </c>
      <c r="C22" s="81" t="s">
        <v>137</v>
      </c>
      <c r="D22" s="26">
        <v>350000</v>
      </c>
      <c r="E22" s="27">
        <v>0</v>
      </c>
      <c r="F22" s="28">
        <f t="shared" ref="F22:F28" si="0">D22*E22</f>
        <v>0</v>
      </c>
      <c r="G22" s="29" t="s">
        <v>13</v>
      </c>
    </row>
    <row r="23" spans="1:12" s="11" customFormat="1" ht="45" customHeight="1" x14ac:dyDescent="0.3">
      <c r="A23" s="93" t="s">
        <v>14</v>
      </c>
      <c r="B23" s="68" t="s">
        <v>45</v>
      </c>
      <c r="C23" s="81" t="s">
        <v>137</v>
      </c>
      <c r="D23" s="26">
        <v>24000</v>
      </c>
      <c r="E23" s="27">
        <v>0</v>
      </c>
      <c r="F23" s="28">
        <f t="shared" si="0"/>
        <v>0</v>
      </c>
      <c r="G23" s="29" t="s">
        <v>15</v>
      </c>
    </row>
    <row r="24" spans="1:12" s="11" customFormat="1" ht="45" customHeight="1" x14ac:dyDescent="0.3">
      <c r="A24" s="93" t="s">
        <v>16</v>
      </c>
      <c r="B24" s="68" t="s">
        <v>45</v>
      </c>
      <c r="C24" s="81" t="s">
        <v>137</v>
      </c>
      <c r="D24" s="26">
        <v>7500</v>
      </c>
      <c r="E24" s="27">
        <v>0</v>
      </c>
      <c r="F24" s="28">
        <f t="shared" si="0"/>
        <v>0</v>
      </c>
      <c r="G24" s="30" t="s">
        <v>17</v>
      </c>
    </row>
    <row r="25" spans="1:12" s="11" customFormat="1" ht="34.200000000000003" customHeight="1" x14ac:dyDescent="0.3">
      <c r="A25" s="93" t="s">
        <v>18</v>
      </c>
      <c r="B25" s="68" t="s">
        <v>45</v>
      </c>
      <c r="C25" s="81" t="s">
        <v>137</v>
      </c>
      <c r="D25" s="26">
        <v>15000</v>
      </c>
      <c r="E25" s="27">
        <v>0</v>
      </c>
      <c r="F25" s="28">
        <f t="shared" si="0"/>
        <v>0</v>
      </c>
      <c r="G25" s="30" t="s">
        <v>19</v>
      </c>
    </row>
    <row r="26" spans="1:12" ht="40.950000000000003" customHeight="1" x14ac:dyDescent="0.3">
      <c r="A26" s="93" t="s">
        <v>20</v>
      </c>
      <c r="B26" s="68" t="s">
        <v>45</v>
      </c>
      <c r="C26" s="81" t="s">
        <v>137</v>
      </c>
      <c r="D26" s="26">
        <v>8000</v>
      </c>
      <c r="E26" s="27">
        <v>0</v>
      </c>
      <c r="F26" s="28">
        <f t="shared" si="0"/>
        <v>0</v>
      </c>
      <c r="G26" s="30" t="s">
        <v>21</v>
      </c>
    </row>
    <row r="27" spans="1:12" ht="38.4" customHeight="1" x14ac:dyDescent="0.3">
      <c r="A27" s="93" t="s">
        <v>22</v>
      </c>
      <c r="B27" s="68" t="s">
        <v>45</v>
      </c>
      <c r="C27" s="80" t="s">
        <v>10</v>
      </c>
      <c r="D27" s="26">
        <v>0</v>
      </c>
      <c r="E27" s="27">
        <v>0</v>
      </c>
      <c r="F27" s="28">
        <f t="shared" si="0"/>
        <v>0</v>
      </c>
      <c r="G27" s="84" t="s">
        <v>46</v>
      </c>
    </row>
    <row r="28" spans="1:12" ht="38.4" customHeight="1" thickBot="1" x14ac:dyDescent="0.35">
      <c r="A28" s="94" t="s">
        <v>23</v>
      </c>
      <c r="B28" s="69" t="s">
        <v>45</v>
      </c>
      <c r="C28" s="82" t="s">
        <v>10</v>
      </c>
      <c r="D28" s="31">
        <v>0</v>
      </c>
      <c r="E28" s="32">
        <v>0</v>
      </c>
      <c r="F28" s="33">
        <f t="shared" si="0"/>
        <v>0</v>
      </c>
      <c r="G28" s="85" t="s">
        <v>43</v>
      </c>
    </row>
    <row r="29" spans="1:12" ht="28.95" customHeight="1" thickBot="1" x14ac:dyDescent="0.35">
      <c r="A29" t="s">
        <v>24</v>
      </c>
      <c r="E29" s="11"/>
      <c r="F29" s="34"/>
      <c r="G29" s="34"/>
    </row>
    <row r="30" spans="1:12" ht="18.600000000000001" thickBot="1" x14ac:dyDescent="0.35">
      <c r="A30" s="212" t="s">
        <v>25</v>
      </c>
      <c r="B30" s="212"/>
      <c r="C30" s="212"/>
      <c r="D30" s="212"/>
      <c r="E30" s="35"/>
      <c r="F30" s="36">
        <f>F6+F8+F19</f>
        <v>0</v>
      </c>
      <c r="G30" s="36" t="s">
        <v>26</v>
      </c>
    </row>
    <row r="31" spans="1:12" ht="18.600000000000001" thickBot="1" x14ac:dyDescent="0.35">
      <c r="F31" s="36">
        <f>F6+F8</f>
        <v>0</v>
      </c>
      <c r="G31" s="36" t="s">
        <v>138</v>
      </c>
    </row>
    <row r="32" spans="1:12" ht="24.6" customHeight="1" thickBot="1" x14ac:dyDescent="0.35">
      <c r="G32" s="37" t="s">
        <v>27</v>
      </c>
      <c r="H32" s="211" t="s">
        <v>29</v>
      </c>
      <c r="I32" s="212"/>
      <c r="J32" s="212"/>
      <c r="K32" s="212"/>
      <c r="L32" s="212"/>
    </row>
    <row r="33" spans="6:7" ht="16.2" thickBot="1" x14ac:dyDescent="0.35">
      <c r="F33" s="37" t="e" cm="1">
        <f t="array" ref="F33:F36">F30/(F13:F16)</f>
        <v>#DIV/0!</v>
      </c>
      <c r="G33" s="37" t="s">
        <v>28</v>
      </c>
    </row>
    <row r="34" spans="6:7" x14ac:dyDescent="0.3">
      <c r="F34" t="e">
        <v>#DIV/0!</v>
      </c>
    </row>
    <row r="35" spans="6:7" x14ac:dyDescent="0.3">
      <c r="F35" t="e">
        <v>#DIV/0!</v>
      </c>
    </row>
    <row r="36" spans="6:7" x14ac:dyDescent="0.3">
      <c r="F36" t="e">
        <v>#DIV/0!</v>
      </c>
    </row>
  </sheetData>
  <mergeCells count="7">
    <mergeCell ref="H32:L32"/>
    <mergeCell ref="A1:G2"/>
    <mergeCell ref="B3:G3"/>
    <mergeCell ref="B6:E6"/>
    <mergeCell ref="B8:E8"/>
    <mergeCell ref="B19:E19"/>
    <mergeCell ref="A30:D30"/>
  </mergeCells>
  <conditionalFormatting sqref="F33">
    <cfRule type="cellIs" dxfId="1" priority="1" operator="lessThan">
      <formula>34900</formula>
    </cfRule>
    <cfRule type="cellIs" dxfId="0" priority="2" operator="greaterThan">
      <formula>35000</formula>
    </cfRule>
  </conditionalFormatting>
  <dataValidations count="4">
    <dataValidation type="list" allowBlank="1" showInputMessage="1" showErrorMessage="1" sqref="C20:C21 C27:C28" xr:uid="{FA364FD0-DEE7-4163-89BF-613550F5BA33}">
      <formula1>"heure, jour, forfait, réel plafonné, réél"</formula1>
    </dataValidation>
    <dataValidation type="list" allowBlank="1" showInputMessage="1" showErrorMessage="1" sqref="WVK983054:WVK983059 C65548:C65553 IY65543:IY65548 SU65543:SU65548 ACQ65543:ACQ65548 AMM65543:AMM65548 AWI65543:AWI65548 BGE65543:BGE65548 BQA65543:BQA65548 BZW65543:BZW65548 CJS65543:CJS65548 CTO65543:CTO65548 DDK65543:DDK65548 DNG65543:DNG65548 DXC65543:DXC65548 EGY65543:EGY65548 EQU65543:EQU65548 FAQ65543:FAQ65548 FKM65543:FKM65548 FUI65543:FUI65548 GEE65543:GEE65548 GOA65543:GOA65548 GXW65543:GXW65548 HHS65543:HHS65548 HRO65543:HRO65548 IBK65543:IBK65548 ILG65543:ILG65548 IVC65543:IVC65548 JEY65543:JEY65548 JOU65543:JOU65548 JYQ65543:JYQ65548 KIM65543:KIM65548 KSI65543:KSI65548 LCE65543:LCE65548 LMA65543:LMA65548 LVW65543:LVW65548 MFS65543:MFS65548 MPO65543:MPO65548 MZK65543:MZK65548 NJG65543:NJG65548 NTC65543:NTC65548 OCY65543:OCY65548 OMU65543:OMU65548 OWQ65543:OWQ65548 PGM65543:PGM65548 PQI65543:PQI65548 QAE65543:QAE65548 QKA65543:QKA65548 QTW65543:QTW65548 RDS65543:RDS65548 RNO65543:RNO65548 RXK65543:RXK65548 SHG65543:SHG65548 SRC65543:SRC65548 TAY65543:TAY65548 TKU65543:TKU65548 TUQ65543:TUQ65548 UEM65543:UEM65548 UOI65543:UOI65548 UYE65543:UYE65548 VIA65543:VIA65548 VRW65543:VRW65548 WBS65543:WBS65548 WLO65543:WLO65548 WVK65543:WVK65548 C131084:C131089 IY131079:IY131084 SU131079:SU131084 ACQ131079:ACQ131084 AMM131079:AMM131084 AWI131079:AWI131084 BGE131079:BGE131084 BQA131079:BQA131084 BZW131079:BZW131084 CJS131079:CJS131084 CTO131079:CTO131084 DDK131079:DDK131084 DNG131079:DNG131084 DXC131079:DXC131084 EGY131079:EGY131084 EQU131079:EQU131084 FAQ131079:FAQ131084 FKM131079:FKM131084 FUI131079:FUI131084 GEE131079:GEE131084 GOA131079:GOA131084 GXW131079:GXW131084 HHS131079:HHS131084 HRO131079:HRO131084 IBK131079:IBK131084 ILG131079:ILG131084 IVC131079:IVC131084 JEY131079:JEY131084 JOU131079:JOU131084 JYQ131079:JYQ131084 KIM131079:KIM131084 KSI131079:KSI131084 LCE131079:LCE131084 LMA131079:LMA131084 LVW131079:LVW131084 MFS131079:MFS131084 MPO131079:MPO131084 MZK131079:MZK131084 NJG131079:NJG131084 NTC131079:NTC131084 OCY131079:OCY131084 OMU131079:OMU131084 OWQ131079:OWQ131084 PGM131079:PGM131084 PQI131079:PQI131084 QAE131079:QAE131084 QKA131079:QKA131084 QTW131079:QTW131084 RDS131079:RDS131084 RNO131079:RNO131084 RXK131079:RXK131084 SHG131079:SHG131084 SRC131079:SRC131084 TAY131079:TAY131084 TKU131079:TKU131084 TUQ131079:TUQ131084 UEM131079:UEM131084 UOI131079:UOI131084 UYE131079:UYE131084 VIA131079:VIA131084 VRW131079:VRW131084 WBS131079:WBS131084 WLO131079:WLO131084 WVK131079:WVK131084 C196620:C196625 IY196615:IY196620 SU196615:SU196620 ACQ196615:ACQ196620 AMM196615:AMM196620 AWI196615:AWI196620 BGE196615:BGE196620 BQA196615:BQA196620 BZW196615:BZW196620 CJS196615:CJS196620 CTO196615:CTO196620 DDK196615:DDK196620 DNG196615:DNG196620 DXC196615:DXC196620 EGY196615:EGY196620 EQU196615:EQU196620 FAQ196615:FAQ196620 FKM196615:FKM196620 FUI196615:FUI196620 GEE196615:GEE196620 GOA196615:GOA196620 GXW196615:GXW196620 HHS196615:HHS196620 HRO196615:HRO196620 IBK196615:IBK196620 ILG196615:ILG196620 IVC196615:IVC196620 JEY196615:JEY196620 JOU196615:JOU196620 JYQ196615:JYQ196620 KIM196615:KIM196620 KSI196615:KSI196620 LCE196615:LCE196620 LMA196615:LMA196620 LVW196615:LVW196620 MFS196615:MFS196620 MPO196615:MPO196620 MZK196615:MZK196620 NJG196615:NJG196620 NTC196615:NTC196620 OCY196615:OCY196620 OMU196615:OMU196620 OWQ196615:OWQ196620 PGM196615:PGM196620 PQI196615:PQI196620 QAE196615:QAE196620 QKA196615:QKA196620 QTW196615:QTW196620 RDS196615:RDS196620 RNO196615:RNO196620 RXK196615:RXK196620 SHG196615:SHG196620 SRC196615:SRC196620 TAY196615:TAY196620 TKU196615:TKU196620 TUQ196615:TUQ196620 UEM196615:UEM196620 UOI196615:UOI196620 UYE196615:UYE196620 VIA196615:VIA196620 VRW196615:VRW196620 WBS196615:WBS196620 WLO196615:WLO196620 WVK196615:WVK196620 C262156:C262161 IY262151:IY262156 SU262151:SU262156 ACQ262151:ACQ262156 AMM262151:AMM262156 AWI262151:AWI262156 BGE262151:BGE262156 BQA262151:BQA262156 BZW262151:BZW262156 CJS262151:CJS262156 CTO262151:CTO262156 DDK262151:DDK262156 DNG262151:DNG262156 DXC262151:DXC262156 EGY262151:EGY262156 EQU262151:EQU262156 FAQ262151:FAQ262156 FKM262151:FKM262156 FUI262151:FUI262156 GEE262151:GEE262156 GOA262151:GOA262156 GXW262151:GXW262156 HHS262151:HHS262156 HRO262151:HRO262156 IBK262151:IBK262156 ILG262151:ILG262156 IVC262151:IVC262156 JEY262151:JEY262156 JOU262151:JOU262156 JYQ262151:JYQ262156 KIM262151:KIM262156 KSI262151:KSI262156 LCE262151:LCE262156 LMA262151:LMA262156 LVW262151:LVW262156 MFS262151:MFS262156 MPO262151:MPO262156 MZK262151:MZK262156 NJG262151:NJG262156 NTC262151:NTC262156 OCY262151:OCY262156 OMU262151:OMU262156 OWQ262151:OWQ262156 PGM262151:PGM262156 PQI262151:PQI262156 QAE262151:QAE262156 QKA262151:QKA262156 QTW262151:QTW262156 RDS262151:RDS262156 RNO262151:RNO262156 RXK262151:RXK262156 SHG262151:SHG262156 SRC262151:SRC262156 TAY262151:TAY262156 TKU262151:TKU262156 TUQ262151:TUQ262156 UEM262151:UEM262156 UOI262151:UOI262156 UYE262151:UYE262156 VIA262151:VIA262156 VRW262151:VRW262156 WBS262151:WBS262156 WLO262151:WLO262156 WVK262151:WVK262156 C327692:C327697 IY327687:IY327692 SU327687:SU327692 ACQ327687:ACQ327692 AMM327687:AMM327692 AWI327687:AWI327692 BGE327687:BGE327692 BQA327687:BQA327692 BZW327687:BZW327692 CJS327687:CJS327692 CTO327687:CTO327692 DDK327687:DDK327692 DNG327687:DNG327692 DXC327687:DXC327692 EGY327687:EGY327692 EQU327687:EQU327692 FAQ327687:FAQ327692 FKM327687:FKM327692 FUI327687:FUI327692 GEE327687:GEE327692 GOA327687:GOA327692 GXW327687:GXW327692 HHS327687:HHS327692 HRO327687:HRO327692 IBK327687:IBK327692 ILG327687:ILG327692 IVC327687:IVC327692 JEY327687:JEY327692 JOU327687:JOU327692 JYQ327687:JYQ327692 KIM327687:KIM327692 KSI327687:KSI327692 LCE327687:LCE327692 LMA327687:LMA327692 LVW327687:LVW327692 MFS327687:MFS327692 MPO327687:MPO327692 MZK327687:MZK327692 NJG327687:NJG327692 NTC327687:NTC327692 OCY327687:OCY327692 OMU327687:OMU327692 OWQ327687:OWQ327692 PGM327687:PGM327692 PQI327687:PQI327692 QAE327687:QAE327692 QKA327687:QKA327692 QTW327687:QTW327692 RDS327687:RDS327692 RNO327687:RNO327692 RXK327687:RXK327692 SHG327687:SHG327692 SRC327687:SRC327692 TAY327687:TAY327692 TKU327687:TKU327692 TUQ327687:TUQ327692 UEM327687:UEM327692 UOI327687:UOI327692 UYE327687:UYE327692 VIA327687:VIA327692 VRW327687:VRW327692 WBS327687:WBS327692 WLO327687:WLO327692 WVK327687:WVK327692 C393228:C393233 IY393223:IY393228 SU393223:SU393228 ACQ393223:ACQ393228 AMM393223:AMM393228 AWI393223:AWI393228 BGE393223:BGE393228 BQA393223:BQA393228 BZW393223:BZW393228 CJS393223:CJS393228 CTO393223:CTO393228 DDK393223:DDK393228 DNG393223:DNG393228 DXC393223:DXC393228 EGY393223:EGY393228 EQU393223:EQU393228 FAQ393223:FAQ393228 FKM393223:FKM393228 FUI393223:FUI393228 GEE393223:GEE393228 GOA393223:GOA393228 GXW393223:GXW393228 HHS393223:HHS393228 HRO393223:HRO393228 IBK393223:IBK393228 ILG393223:ILG393228 IVC393223:IVC393228 JEY393223:JEY393228 JOU393223:JOU393228 JYQ393223:JYQ393228 KIM393223:KIM393228 KSI393223:KSI393228 LCE393223:LCE393228 LMA393223:LMA393228 LVW393223:LVW393228 MFS393223:MFS393228 MPO393223:MPO393228 MZK393223:MZK393228 NJG393223:NJG393228 NTC393223:NTC393228 OCY393223:OCY393228 OMU393223:OMU393228 OWQ393223:OWQ393228 PGM393223:PGM393228 PQI393223:PQI393228 QAE393223:QAE393228 QKA393223:QKA393228 QTW393223:QTW393228 RDS393223:RDS393228 RNO393223:RNO393228 RXK393223:RXK393228 SHG393223:SHG393228 SRC393223:SRC393228 TAY393223:TAY393228 TKU393223:TKU393228 TUQ393223:TUQ393228 UEM393223:UEM393228 UOI393223:UOI393228 UYE393223:UYE393228 VIA393223:VIA393228 VRW393223:VRW393228 WBS393223:WBS393228 WLO393223:WLO393228 WVK393223:WVK393228 C458764:C458769 IY458759:IY458764 SU458759:SU458764 ACQ458759:ACQ458764 AMM458759:AMM458764 AWI458759:AWI458764 BGE458759:BGE458764 BQA458759:BQA458764 BZW458759:BZW458764 CJS458759:CJS458764 CTO458759:CTO458764 DDK458759:DDK458764 DNG458759:DNG458764 DXC458759:DXC458764 EGY458759:EGY458764 EQU458759:EQU458764 FAQ458759:FAQ458764 FKM458759:FKM458764 FUI458759:FUI458764 GEE458759:GEE458764 GOA458759:GOA458764 GXW458759:GXW458764 HHS458759:HHS458764 HRO458759:HRO458764 IBK458759:IBK458764 ILG458759:ILG458764 IVC458759:IVC458764 JEY458759:JEY458764 JOU458759:JOU458764 JYQ458759:JYQ458764 KIM458759:KIM458764 KSI458759:KSI458764 LCE458759:LCE458764 LMA458759:LMA458764 LVW458759:LVW458764 MFS458759:MFS458764 MPO458759:MPO458764 MZK458759:MZK458764 NJG458759:NJG458764 NTC458759:NTC458764 OCY458759:OCY458764 OMU458759:OMU458764 OWQ458759:OWQ458764 PGM458759:PGM458764 PQI458759:PQI458764 QAE458759:QAE458764 QKA458759:QKA458764 QTW458759:QTW458764 RDS458759:RDS458764 RNO458759:RNO458764 RXK458759:RXK458764 SHG458759:SHG458764 SRC458759:SRC458764 TAY458759:TAY458764 TKU458759:TKU458764 TUQ458759:TUQ458764 UEM458759:UEM458764 UOI458759:UOI458764 UYE458759:UYE458764 VIA458759:VIA458764 VRW458759:VRW458764 WBS458759:WBS458764 WLO458759:WLO458764 WVK458759:WVK458764 C524300:C524305 IY524295:IY524300 SU524295:SU524300 ACQ524295:ACQ524300 AMM524295:AMM524300 AWI524295:AWI524300 BGE524295:BGE524300 BQA524295:BQA524300 BZW524295:BZW524300 CJS524295:CJS524300 CTO524295:CTO524300 DDK524295:DDK524300 DNG524295:DNG524300 DXC524295:DXC524300 EGY524295:EGY524300 EQU524295:EQU524300 FAQ524295:FAQ524300 FKM524295:FKM524300 FUI524295:FUI524300 GEE524295:GEE524300 GOA524295:GOA524300 GXW524295:GXW524300 HHS524295:HHS524300 HRO524295:HRO524300 IBK524295:IBK524300 ILG524295:ILG524300 IVC524295:IVC524300 JEY524295:JEY524300 JOU524295:JOU524300 JYQ524295:JYQ524300 KIM524295:KIM524300 KSI524295:KSI524300 LCE524295:LCE524300 LMA524295:LMA524300 LVW524295:LVW524300 MFS524295:MFS524300 MPO524295:MPO524300 MZK524295:MZK524300 NJG524295:NJG524300 NTC524295:NTC524300 OCY524295:OCY524300 OMU524295:OMU524300 OWQ524295:OWQ524300 PGM524295:PGM524300 PQI524295:PQI524300 QAE524295:QAE524300 QKA524295:QKA524300 QTW524295:QTW524300 RDS524295:RDS524300 RNO524295:RNO524300 RXK524295:RXK524300 SHG524295:SHG524300 SRC524295:SRC524300 TAY524295:TAY524300 TKU524295:TKU524300 TUQ524295:TUQ524300 UEM524295:UEM524300 UOI524295:UOI524300 UYE524295:UYE524300 VIA524295:VIA524300 VRW524295:VRW524300 WBS524295:WBS524300 WLO524295:WLO524300 WVK524295:WVK524300 C589836:C589841 IY589831:IY589836 SU589831:SU589836 ACQ589831:ACQ589836 AMM589831:AMM589836 AWI589831:AWI589836 BGE589831:BGE589836 BQA589831:BQA589836 BZW589831:BZW589836 CJS589831:CJS589836 CTO589831:CTO589836 DDK589831:DDK589836 DNG589831:DNG589836 DXC589831:DXC589836 EGY589831:EGY589836 EQU589831:EQU589836 FAQ589831:FAQ589836 FKM589831:FKM589836 FUI589831:FUI589836 GEE589831:GEE589836 GOA589831:GOA589836 GXW589831:GXW589836 HHS589831:HHS589836 HRO589831:HRO589836 IBK589831:IBK589836 ILG589831:ILG589836 IVC589831:IVC589836 JEY589831:JEY589836 JOU589831:JOU589836 JYQ589831:JYQ589836 KIM589831:KIM589836 KSI589831:KSI589836 LCE589831:LCE589836 LMA589831:LMA589836 LVW589831:LVW589836 MFS589831:MFS589836 MPO589831:MPO589836 MZK589831:MZK589836 NJG589831:NJG589836 NTC589831:NTC589836 OCY589831:OCY589836 OMU589831:OMU589836 OWQ589831:OWQ589836 PGM589831:PGM589836 PQI589831:PQI589836 QAE589831:QAE589836 QKA589831:QKA589836 QTW589831:QTW589836 RDS589831:RDS589836 RNO589831:RNO589836 RXK589831:RXK589836 SHG589831:SHG589836 SRC589831:SRC589836 TAY589831:TAY589836 TKU589831:TKU589836 TUQ589831:TUQ589836 UEM589831:UEM589836 UOI589831:UOI589836 UYE589831:UYE589836 VIA589831:VIA589836 VRW589831:VRW589836 WBS589831:WBS589836 WLO589831:WLO589836 WVK589831:WVK589836 C655372:C655377 IY655367:IY655372 SU655367:SU655372 ACQ655367:ACQ655372 AMM655367:AMM655372 AWI655367:AWI655372 BGE655367:BGE655372 BQA655367:BQA655372 BZW655367:BZW655372 CJS655367:CJS655372 CTO655367:CTO655372 DDK655367:DDK655372 DNG655367:DNG655372 DXC655367:DXC655372 EGY655367:EGY655372 EQU655367:EQU655372 FAQ655367:FAQ655372 FKM655367:FKM655372 FUI655367:FUI655372 GEE655367:GEE655372 GOA655367:GOA655372 GXW655367:GXW655372 HHS655367:HHS655372 HRO655367:HRO655372 IBK655367:IBK655372 ILG655367:ILG655372 IVC655367:IVC655372 JEY655367:JEY655372 JOU655367:JOU655372 JYQ655367:JYQ655372 KIM655367:KIM655372 KSI655367:KSI655372 LCE655367:LCE655372 LMA655367:LMA655372 LVW655367:LVW655372 MFS655367:MFS655372 MPO655367:MPO655372 MZK655367:MZK655372 NJG655367:NJG655372 NTC655367:NTC655372 OCY655367:OCY655372 OMU655367:OMU655372 OWQ655367:OWQ655372 PGM655367:PGM655372 PQI655367:PQI655372 QAE655367:QAE655372 QKA655367:QKA655372 QTW655367:QTW655372 RDS655367:RDS655372 RNO655367:RNO655372 RXK655367:RXK655372 SHG655367:SHG655372 SRC655367:SRC655372 TAY655367:TAY655372 TKU655367:TKU655372 TUQ655367:TUQ655372 UEM655367:UEM655372 UOI655367:UOI655372 UYE655367:UYE655372 VIA655367:VIA655372 VRW655367:VRW655372 WBS655367:WBS655372 WLO655367:WLO655372 WVK655367:WVK655372 C720908:C720913 IY720903:IY720908 SU720903:SU720908 ACQ720903:ACQ720908 AMM720903:AMM720908 AWI720903:AWI720908 BGE720903:BGE720908 BQA720903:BQA720908 BZW720903:BZW720908 CJS720903:CJS720908 CTO720903:CTO720908 DDK720903:DDK720908 DNG720903:DNG720908 DXC720903:DXC720908 EGY720903:EGY720908 EQU720903:EQU720908 FAQ720903:FAQ720908 FKM720903:FKM720908 FUI720903:FUI720908 GEE720903:GEE720908 GOA720903:GOA720908 GXW720903:GXW720908 HHS720903:HHS720908 HRO720903:HRO720908 IBK720903:IBK720908 ILG720903:ILG720908 IVC720903:IVC720908 JEY720903:JEY720908 JOU720903:JOU720908 JYQ720903:JYQ720908 KIM720903:KIM720908 KSI720903:KSI720908 LCE720903:LCE720908 LMA720903:LMA720908 LVW720903:LVW720908 MFS720903:MFS720908 MPO720903:MPO720908 MZK720903:MZK720908 NJG720903:NJG720908 NTC720903:NTC720908 OCY720903:OCY720908 OMU720903:OMU720908 OWQ720903:OWQ720908 PGM720903:PGM720908 PQI720903:PQI720908 QAE720903:QAE720908 QKA720903:QKA720908 QTW720903:QTW720908 RDS720903:RDS720908 RNO720903:RNO720908 RXK720903:RXK720908 SHG720903:SHG720908 SRC720903:SRC720908 TAY720903:TAY720908 TKU720903:TKU720908 TUQ720903:TUQ720908 UEM720903:UEM720908 UOI720903:UOI720908 UYE720903:UYE720908 VIA720903:VIA720908 VRW720903:VRW720908 WBS720903:WBS720908 WLO720903:WLO720908 WVK720903:WVK720908 C786444:C786449 IY786439:IY786444 SU786439:SU786444 ACQ786439:ACQ786444 AMM786439:AMM786444 AWI786439:AWI786444 BGE786439:BGE786444 BQA786439:BQA786444 BZW786439:BZW786444 CJS786439:CJS786444 CTO786439:CTO786444 DDK786439:DDK786444 DNG786439:DNG786444 DXC786439:DXC786444 EGY786439:EGY786444 EQU786439:EQU786444 FAQ786439:FAQ786444 FKM786439:FKM786444 FUI786439:FUI786444 GEE786439:GEE786444 GOA786439:GOA786444 GXW786439:GXW786444 HHS786439:HHS786444 HRO786439:HRO786444 IBK786439:IBK786444 ILG786439:ILG786444 IVC786439:IVC786444 JEY786439:JEY786444 JOU786439:JOU786444 JYQ786439:JYQ786444 KIM786439:KIM786444 KSI786439:KSI786444 LCE786439:LCE786444 LMA786439:LMA786444 LVW786439:LVW786444 MFS786439:MFS786444 MPO786439:MPO786444 MZK786439:MZK786444 NJG786439:NJG786444 NTC786439:NTC786444 OCY786439:OCY786444 OMU786439:OMU786444 OWQ786439:OWQ786444 PGM786439:PGM786444 PQI786439:PQI786444 QAE786439:QAE786444 QKA786439:QKA786444 QTW786439:QTW786444 RDS786439:RDS786444 RNO786439:RNO786444 RXK786439:RXK786444 SHG786439:SHG786444 SRC786439:SRC786444 TAY786439:TAY786444 TKU786439:TKU786444 TUQ786439:TUQ786444 UEM786439:UEM786444 UOI786439:UOI786444 UYE786439:UYE786444 VIA786439:VIA786444 VRW786439:VRW786444 WBS786439:WBS786444 WLO786439:WLO786444 WVK786439:WVK786444 C851980:C851985 IY851975:IY851980 SU851975:SU851980 ACQ851975:ACQ851980 AMM851975:AMM851980 AWI851975:AWI851980 BGE851975:BGE851980 BQA851975:BQA851980 BZW851975:BZW851980 CJS851975:CJS851980 CTO851975:CTO851980 DDK851975:DDK851980 DNG851975:DNG851980 DXC851975:DXC851980 EGY851975:EGY851980 EQU851975:EQU851980 FAQ851975:FAQ851980 FKM851975:FKM851980 FUI851975:FUI851980 GEE851975:GEE851980 GOA851975:GOA851980 GXW851975:GXW851980 HHS851975:HHS851980 HRO851975:HRO851980 IBK851975:IBK851980 ILG851975:ILG851980 IVC851975:IVC851980 JEY851975:JEY851980 JOU851975:JOU851980 JYQ851975:JYQ851980 KIM851975:KIM851980 KSI851975:KSI851980 LCE851975:LCE851980 LMA851975:LMA851980 LVW851975:LVW851980 MFS851975:MFS851980 MPO851975:MPO851980 MZK851975:MZK851980 NJG851975:NJG851980 NTC851975:NTC851980 OCY851975:OCY851980 OMU851975:OMU851980 OWQ851975:OWQ851980 PGM851975:PGM851980 PQI851975:PQI851980 QAE851975:QAE851980 QKA851975:QKA851980 QTW851975:QTW851980 RDS851975:RDS851980 RNO851975:RNO851980 RXK851975:RXK851980 SHG851975:SHG851980 SRC851975:SRC851980 TAY851975:TAY851980 TKU851975:TKU851980 TUQ851975:TUQ851980 UEM851975:UEM851980 UOI851975:UOI851980 UYE851975:UYE851980 VIA851975:VIA851980 VRW851975:VRW851980 WBS851975:WBS851980 WLO851975:WLO851980 WVK851975:WVK851980 C917516:C917521 IY917511:IY917516 SU917511:SU917516 ACQ917511:ACQ917516 AMM917511:AMM917516 AWI917511:AWI917516 BGE917511:BGE917516 BQA917511:BQA917516 BZW917511:BZW917516 CJS917511:CJS917516 CTO917511:CTO917516 DDK917511:DDK917516 DNG917511:DNG917516 DXC917511:DXC917516 EGY917511:EGY917516 EQU917511:EQU917516 FAQ917511:FAQ917516 FKM917511:FKM917516 FUI917511:FUI917516 GEE917511:GEE917516 GOA917511:GOA917516 GXW917511:GXW917516 HHS917511:HHS917516 HRO917511:HRO917516 IBK917511:IBK917516 ILG917511:ILG917516 IVC917511:IVC917516 JEY917511:JEY917516 JOU917511:JOU917516 JYQ917511:JYQ917516 KIM917511:KIM917516 KSI917511:KSI917516 LCE917511:LCE917516 LMA917511:LMA917516 LVW917511:LVW917516 MFS917511:MFS917516 MPO917511:MPO917516 MZK917511:MZK917516 NJG917511:NJG917516 NTC917511:NTC917516 OCY917511:OCY917516 OMU917511:OMU917516 OWQ917511:OWQ917516 PGM917511:PGM917516 PQI917511:PQI917516 QAE917511:QAE917516 QKA917511:QKA917516 QTW917511:QTW917516 RDS917511:RDS917516 RNO917511:RNO917516 RXK917511:RXK917516 SHG917511:SHG917516 SRC917511:SRC917516 TAY917511:TAY917516 TKU917511:TKU917516 TUQ917511:TUQ917516 UEM917511:UEM917516 UOI917511:UOI917516 UYE917511:UYE917516 VIA917511:VIA917516 VRW917511:VRW917516 WBS917511:WBS917516 WLO917511:WLO917516 WVK917511:WVK917516 C983052:C983057 IY983047:IY983052 SU983047:SU983052 ACQ983047:ACQ983052 AMM983047:AMM983052 AWI983047:AWI983052 BGE983047:BGE983052 BQA983047:BQA983052 BZW983047:BZW983052 CJS983047:CJS983052 CTO983047:CTO983052 DDK983047:DDK983052 DNG983047:DNG983052 DXC983047:DXC983052 EGY983047:EGY983052 EQU983047:EQU983052 FAQ983047:FAQ983052 FKM983047:FKM983052 FUI983047:FUI983052 GEE983047:GEE983052 GOA983047:GOA983052 GXW983047:GXW983052 HHS983047:HHS983052 HRO983047:HRO983052 IBK983047:IBK983052 ILG983047:ILG983052 IVC983047:IVC983052 JEY983047:JEY983052 JOU983047:JOU983052 JYQ983047:JYQ983052 KIM983047:KIM983052 KSI983047:KSI983052 LCE983047:LCE983052 LMA983047:LMA983052 LVW983047:LVW983052 MFS983047:MFS983052 MPO983047:MPO983052 MZK983047:MZK983052 NJG983047:NJG983052 NTC983047:NTC983052 OCY983047:OCY983052 OMU983047:OMU983052 OWQ983047:OWQ983052 PGM983047:PGM983052 PQI983047:PQI983052 QAE983047:QAE983052 QKA983047:QKA983052 QTW983047:QTW983052 RDS983047:RDS983052 RNO983047:RNO983052 RXK983047:RXK983052 SHG983047:SHG983052 SRC983047:SRC983052 TAY983047:TAY983052 TKU983047:TKU983052 TUQ983047:TUQ983052 UEM983047:UEM983052 UOI983047:UOI983052 UYE983047:UYE983052 VIA983047:VIA983052 VRW983047:VRW983052 WBS983047:WBS983052 WLO983047:WLO983052 WVK983047:WVK983052 IY20:IY25 SU20:SU25 ACQ20:ACQ25 AMM20:AMM25 AWI20:AWI25 BGE20:BGE25 BQA20:BQA25 BZW20:BZW25 CJS20:CJS25 CTO20:CTO25 DDK20:DDK25 DNG20:DNG25 DXC20:DXC25 EGY20:EGY25 EQU20:EQU25 FAQ20:FAQ25 FKM20:FKM25 FUI20:FUI25 GEE20:GEE25 GOA20:GOA25 GXW20:GXW25 HHS20:HHS25 HRO20:HRO25 IBK20:IBK25 ILG20:ILG25 IVC20:IVC25 JEY20:JEY25 JOU20:JOU25 JYQ20:JYQ25 KIM20:KIM25 KSI20:KSI25 LCE20:LCE25 LMA20:LMA25 LVW20:LVW25 MFS20:MFS25 MPO20:MPO25 MZK20:MZK25 NJG20:NJG25 NTC20:NTC25 OCY20:OCY25 OMU20:OMU25 OWQ20:OWQ25 PGM20:PGM25 PQI20:PQI25 QAE20:QAE25 QKA20:QKA25 QTW20:QTW25 RDS20:RDS25 RNO20:RNO25 RXK20:RXK25 SHG20:SHG25 SRC20:SRC25 TAY20:TAY25 TKU20:TKU25 TUQ20:TUQ25 UEM20:UEM25 UOI20:UOI25 UYE20:UYE25 VIA20:VIA25 VRW20:VRW25 WBS20:WBS25 WLO20:WLO25 WVK20:WVK25 C65555:C65560 IY65550:IY65555 SU65550:SU65555 ACQ65550:ACQ65555 AMM65550:AMM65555 AWI65550:AWI65555 BGE65550:BGE65555 BQA65550:BQA65555 BZW65550:BZW65555 CJS65550:CJS65555 CTO65550:CTO65555 DDK65550:DDK65555 DNG65550:DNG65555 DXC65550:DXC65555 EGY65550:EGY65555 EQU65550:EQU65555 FAQ65550:FAQ65555 FKM65550:FKM65555 FUI65550:FUI65555 GEE65550:GEE65555 GOA65550:GOA65555 GXW65550:GXW65555 HHS65550:HHS65555 HRO65550:HRO65555 IBK65550:IBK65555 ILG65550:ILG65555 IVC65550:IVC65555 JEY65550:JEY65555 JOU65550:JOU65555 JYQ65550:JYQ65555 KIM65550:KIM65555 KSI65550:KSI65555 LCE65550:LCE65555 LMA65550:LMA65555 LVW65550:LVW65555 MFS65550:MFS65555 MPO65550:MPO65555 MZK65550:MZK65555 NJG65550:NJG65555 NTC65550:NTC65555 OCY65550:OCY65555 OMU65550:OMU65555 OWQ65550:OWQ65555 PGM65550:PGM65555 PQI65550:PQI65555 QAE65550:QAE65555 QKA65550:QKA65555 QTW65550:QTW65555 RDS65550:RDS65555 RNO65550:RNO65555 RXK65550:RXK65555 SHG65550:SHG65555 SRC65550:SRC65555 TAY65550:TAY65555 TKU65550:TKU65555 TUQ65550:TUQ65555 UEM65550:UEM65555 UOI65550:UOI65555 UYE65550:UYE65555 VIA65550:VIA65555 VRW65550:VRW65555 WBS65550:WBS65555 WLO65550:WLO65555 WVK65550:WVK65555 C131091:C131096 IY131086:IY131091 SU131086:SU131091 ACQ131086:ACQ131091 AMM131086:AMM131091 AWI131086:AWI131091 BGE131086:BGE131091 BQA131086:BQA131091 BZW131086:BZW131091 CJS131086:CJS131091 CTO131086:CTO131091 DDK131086:DDK131091 DNG131086:DNG131091 DXC131086:DXC131091 EGY131086:EGY131091 EQU131086:EQU131091 FAQ131086:FAQ131091 FKM131086:FKM131091 FUI131086:FUI131091 GEE131086:GEE131091 GOA131086:GOA131091 GXW131086:GXW131091 HHS131086:HHS131091 HRO131086:HRO131091 IBK131086:IBK131091 ILG131086:ILG131091 IVC131086:IVC131091 JEY131086:JEY131091 JOU131086:JOU131091 JYQ131086:JYQ131091 KIM131086:KIM131091 KSI131086:KSI131091 LCE131086:LCE131091 LMA131086:LMA131091 LVW131086:LVW131091 MFS131086:MFS131091 MPO131086:MPO131091 MZK131086:MZK131091 NJG131086:NJG131091 NTC131086:NTC131091 OCY131086:OCY131091 OMU131086:OMU131091 OWQ131086:OWQ131091 PGM131086:PGM131091 PQI131086:PQI131091 QAE131086:QAE131091 QKA131086:QKA131091 QTW131086:QTW131091 RDS131086:RDS131091 RNO131086:RNO131091 RXK131086:RXK131091 SHG131086:SHG131091 SRC131086:SRC131091 TAY131086:TAY131091 TKU131086:TKU131091 TUQ131086:TUQ131091 UEM131086:UEM131091 UOI131086:UOI131091 UYE131086:UYE131091 VIA131086:VIA131091 VRW131086:VRW131091 WBS131086:WBS131091 WLO131086:WLO131091 WVK131086:WVK131091 C196627:C196632 IY196622:IY196627 SU196622:SU196627 ACQ196622:ACQ196627 AMM196622:AMM196627 AWI196622:AWI196627 BGE196622:BGE196627 BQA196622:BQA196627 BZW196622:BZW196627 CJS196622:CJS196627 CTO196622:CTO196627 DDK196622:DDK196627 DNG196622:DNG196627 DXC196622:DXC196627 EGY196622:EGY196627 EQU196622:EQU196627 FAQ196622:FAQ196627 FKM196622:FKM196627 FUI196622:FUI196627 GEE196622:GEE196627 GOA196622:GOA196627 GXW196622:GXW196627 HHS196622:HHS196627 HRO196622:HRO196627 IBK196622:IBK196627 ILG196622:ILG196627 IVC196622:IVC196627 JEY196622:JEY196627 JOU196622:JOU196627 JYQ196622:JYQ196627 KIM196622:KIM196627 KSI196622:KSI196627 LCE196622:LCE196627 LMA196622:LMA196627 LVW196622:LVW196627 MFS196622:MFS196627 MPO196622:MPO196627 MZK196622:MZK196627 NJG196622:NJG196627 NTC196622:NTC196627 OCY196622:OCY196627 OMU196622:OMU196627 OWQ196622:OWQ196627 PGM196622:PGM196627 PQI196622:PQI196627 QAE196622:QAE196627 QKA196622:QKA196627 QTW196622:QTW196627 RDS196622:RDS196627 RNO196622:RNO196627 RXK196622:RXK196627 SHG196622:SHG196627 SRC196622:SRC196627 TAY196622:TAY196627 TKU196622:TKU196627 TUQ196622:TUQ196627 UEM196622:UEM196627 UOI196622:UOI196627 UYE196622:UYE196627 VIA196622:VIA196627 VRW196622:VRW196627 WBS196622:WBS196627 WLO196622:WLO196627 WVK196622:WVK196627 C262163:C262168 IY262158:IY262163 SU262158:SU262163 ACQ262158:ACQ262163 AMM262158:AMM262163 AWI262158:AWI262163 BGE262158:BGE262163 BQA262158:BQA262163 BZW262158:BZW262163 CJS262158:CJS262163 CTO262158:CTO262163 DDK262158:DDK262163 DNG262158:DNG262163 DXC262158:DXC262163 EGY262158:EGY262163 EQU262158:EQU262163 FAQ262158:FAQ262163 FKM262158:FKM262163 FUI262158:FUI262163 GEE262158:GEE262163 GOA262158:GOA262163 GXW262158:GXW262163 HHS262158:HHS262163 HRO262158:HRO262163 IBK262158:IBK262163 ILG262158:ILG262163 IVC262158:IVC262163 JEY262158:JEY262163 JOU262158:JOU262163 JYQ262158:JYQ262163 KIM262158:KIM262163 KSI262158:KSI262163 LCE262158:LCE262163 LMA262158:LMA262163 LVW262158:LVW262163 MFS262158:MFS262163 MPO262158:MPO262163 MZK262158:MZK262163 NJG262158:NJG262163 NTC262158:NTC262163 OCY262158:OCY262163 OMU262158:OMU262163 OWQ262158:OWQ262163 PGM262158:PGM262163 PQI262158:PQI262163 QAE262158:QAE262163 QKA262158:QKA262163 QTW262158:QTW262163 RDS262158:RDS262163 RNO262158:RNO262163 RXK262158:RXK262163 SHG262158:SHG262163 SRC262158:SRC262163 TAY262158:TAY262163 TKU262158:TKU262163 TUQ262158:TUQ262163 UEM262158:UEM262163 UOI262158:UOI262163 UYE262158:UYE262163 VIA262158:VIA262163 VRW262158:VRW262163 WBS262158:WBS262163 WLO262158:WLO262163 WVK262158:WVK262163 C327699:C327704 IY327694:IY327699 SU327694:SU327699 ACQ327694:ACQ327699 AMM327694:AMM327699 AWI327694:AWI327699 BGE327694:BGE327699 BQA327694:BQA327699 BZW327694:BZW327699 CJS327694:CJS327699 CTO327694:CTO327699 DDK327694:DDK327699 DNG327694:DNG327699 DXC327694:DXC327699 EGY327694:EGY327699 EQU327694:EQU327699 FAQ327694:FAQ327699 FKM327694:FKM327699 FUI327694:FUI327699 GEE327694:GEE327699 GOA327694:GOA327699 GXW327694:GXW327699 HHS327694:HHS327699 HRO327694:HRO327699 IBK327694:IBK327699 ILG327694:ILG327699 IVC327694:IVC327699 JEY327694:JEY327699 JOU327694:JOU327699 JYQ327694:JYQ327699 KIM327694:KIM327699 KSI327694:KSI327699 LCE327694:LCE327699 LMA327694:LMA327699 LVW327694:LVW327699 MFS327694:MFS327699 MPO327694:MPO327699 MZK327694:MZK327699 NJG327694:NJG327699 NTC327694:NTC327699 OCY327694:OCY327699 OMU327694:OMU327699 OWQ327694:OWQ327699 PGM327694:PGM327699 PQI327694:PQI327699 QAE327694:QAE327699 QKA327694:QKA327699 QTW327694:QTW327699 RDS327694:RDS327699 RNO327694:RNO327699 RXK327694:RXK327699 SHG327694:SHG327699 SRC327694:SRC327699 TAY327694:TAY327699 TKU327694:TKU327699 TUQ327694:TUQ327699 UEM327694:UEM327699 UOI327694:UOI327699 UYE327694:UYE327699 VIA327694:VIA327699 VRW327694:VRW327699 WBS327694:WBS327699 WLO327694:WLO327699 WVK327694:WVK327699 C393235:C393240 IY393230:IY393235 SU393230:SU393235 ACQ393230:ACQ393235 AMM393230:AMM393235 AWI393230:AWI393235 BGE393230:BGE393235 BQA393230:BQA393235 BZW393230:BZW393235 CJS393230:CJS393235 CTO393230:CTO393235 DDK393230:DDK393235 DNG393230:DNG393235 DXC393230:DXC393235 EGY393230:EGY393235 EQU393230:EQU393235 FAQ393230:FAQ393235 FKM393230:FKM393235 FUI393230:FUI393235 GEE393230:GEE393235 GOA393230:GOA393235 GXW393230:GXW393235 HHS393230:HHS393235 HRO393230:HRO393235 IBK393230:IBK393235 ILG393230:ILG393235 IVC393230:IVC393235 JEY393230:JEY393235 JOU393230:JOU393235 JYQ393230:JYQ393235 KIM393230:KIM393235 KSI393230:KSI393235 LCE393230:LCE393235 LMA393230:LMA393235 LVW393230:LVW393235 MFS393230:MFS393235 MPO393230:MPO393235 MZK393230:MZK393235 NJG393230:NJG393235 NTC393230:NTC393235 OCY393230:OCY393235 OMU393230:OMU393235 OWQ393230:OWQ393235 PGM393230:PGM393235 PQI393230:PQI393235 QAE393230:QAE393235 QKA393230:QKA393235 QTW393230:QTW393235 RDS393230:RDS393235 RNO393230:RNO393235 RXK393230:RXK393235 SHG393230:SHG393235 SRC393230:SRC393235 TAY393230:TAY393235 TKU393230:TKU393235 TUQ393230:TUQ393235 UEM393230:UEM393235 UOI393230:UOI393235 UYE393230:UYE393235 VIA393230:VIA393235 VRW393230:VRW393235 WBS393230:WBS393235 WLO393230:WLO393235 WVK393230:WVK393235 C458771:C458776 IY458766:IY458771 SU458766:SU458771 ACQ458766:ACQ458771 AMM458766:AMM458771 AWI458766:AWI458771 BGE458766:BGE458771 BQA458766:BQA458771 BZW458766:BZW458771 CJS458766:CJS458771 CTO458766:CTO458771 DDK458766:DDK458771 DNG458766:DNG458771 DXC458766:DXC458771 EGY458766:EGY458771 EQU458766:EQU458771 FAQ458766:FAQ458771 FKM458766:FKM458771 FUI458766:FUI458771 GEE458766:GEE458771 GOA458766:GOA458771 GXW458766:GXW458771 HHS458766:HHS458771 HRO458766:HRO458771 IBK458766:IBK458771 ILG458766:ILG458771 IVC458766:IVC458771 JEY458766:JEY458771 JOU458766:JOU458771 JYQ458766:JYQ458771 KIM458766:KIM458771 KSI458766:KSI458771 LCE458766:LCE458771 LMA458766:LMA458771 LVW458766:LVW458771 MFS458766:MFS458771 MPO458766:MPO458771 MZK458766:MZK458771 NJG458766:NJG458771 NTC458766:NTC458771 OCY458766:OCY458771 OMU458766:OMU458771 OWQ458766:OWQ458771 PGM458766:PGM458771 PQI458766:PQI458771 QAE458766:QAE458771 QKA458766:QKA458771 QTW458766:QTW458771 RDS458766:RDS458771 RNO458766:RNO458771 RXK458766:RXK458771 SHG458766:SHG458771 SRC458766:SRC458771 TAY458766:TAY458771 TKU458766:TKU458771 TUQ458766:TUQ458771 UEM458766:UEM458771 UOI458766:UOI458771 UYE458766:UYE458771 VIA458766:VIA458771 VRW458766:VRW458771 WBS458766:WBS458771 WLO458766:WLO458771 WVK458766:WVK458771 C524307:C524312 IY524302:IY524307 SU524302:SU524307 ACQ524302:ACQ524307 AMM524302:AMM524307 AWI524302:AWI524307 BGE524302:BGE524307 BQA524302:BQA524307 BZW524302:BZW524307 CJS524302:CJS524307 CTO524302:CTO524307 DDK524302:DDK524307 DNG524302:DNG524307 DXC524302:DXC524307 EGY524302:EGY524307 EQU524302:EQU524307 FAQ524302:FAQ524307 FKM524302:FKM524307 FUI524302:FUI524307 GEE524302:GEE524307 GOA524302:GOA524307 GXW524302:GXW524307 HHS524302:HHS524307 HRO524302:HRO524307 IBK524302:IBK524307 ILG524302:ILG524307 IVC524302:IVC524307 JEY524302:JEY524307 JOU524302:JOU524307 JYQ524302:JYQ524307 KIM524302:KIM524307 KSI524302:KSI524307 LCE524302:LCE524307 LMA524302:LMA524307 LVW524302:LVW524307 MFS524302:MFS524307 MPO524302:MPO524307 MZK524302:MZK524307 NJG524302:NJG524307 NTC524302:NTC524307 OCY524302:OCY524307 OMU524302:OMU524307 OWQ524302:OWQ524307 PGM524302:PGM524307 PQI524302:PQI524307 QAE524302:QAE524307 QKA524302:QKA524307 QTW524302:QTW524307 RDS524302:RDS524307 RNO524302:RNO524307 RXK524302:RXK524307 SHG524302:SHG524307 SRC524302:SRC524307 TAY524302:TAY524307 TKU524302:TKU524307 TUQ524302:TUQ524307 UEM524302:UEM524307 UOI524302:UOI524307 UYE524302:UYE524307 VIA524302:VIA524307 VRW524302:VRW524307 WBS524302:WBS524307 WLO524302:WLO524307 WVK524302:WVK524307 C589843:C589848 IY589838:IY589843 SU589838:SU589843 ACQ589838:ACQ589843 AMM589838:AMM589843 AWI589838:AWI589843 BGE589838:BGE589843 BQA589838:BQA589843 BZW589838:BZW589843 CJS589838:CJS589843 CTO589838:CTO589843 DDK589838:DDK589843 DNG589838:DNG589843 DXC589838:DXC589843 EGY589838:EGY589843 EQU589838:EQU589843 FAQ589838:FAQ589843 FKM589838:FKM589843 FUI589838:FUI589843 GEE589838:GEE589843 GOA589838:GOA589843 GXW589838:GXW589843 HHS589838:HHS589843 HRO589838:HRO589843 IBK589838:IBK589843 ILG589838:ILG589843 IVC589838:IVC589843 JEY589838:JEY589843 JOU589838:JOU589843 JYQ589838:JYQ589843 KIM589838:KIM589843 KSI589838:KSI589843 LCE589838:LCE589843 LMA589838:LMA589843 LVW589838:LVW589843 MFS589838:MFS589843 MPO589838:MPO589843 MZK589838:MZK589843 NJG589838:NJG589843 NTC589838:NTC589843 OCY589838:OCY589843 OMU589838:OMU589843 OWQ589838:OWQ589843 PGM589838:PGM589843 PQI589838:PQI589843 QAE589838:QAE589843 QKA589838:QKA589843 QTW589838:QTW589843 RDS589838:RDS589843 RNO589838:RNO589843 RXK589838:RXK589843 SHG589838:SHG589843 SRC589838:SRC589843 TAY589838:TAY589843 TKU589838:TKU589843 TUQ589838:TUQ589843 UEM589838:UEM589843 UOI589838:UOI589843 UYE589838:UYE589843 VIA589838:VIA589843 VRW589838:VRW589843 WBS589838:WBS589843 WLO589838:WLO589843 WVK589838:WVK589843 C655379:C655384 IY655374:IY655379 SU655374:SU655379 ACQ655374:ACQ655379 AMM655374:AMM655379 AWI655374:AWI655379 BGE655374:BGE655379 BQA655374:BQA655379 BZW655374:BZW655379 CJS655374:CJS655379 CTO655374:CTO655379 DDK655374:DDK655379 DNG655374:DNG655379 DXC655374:DXC655379 EGY655374:EGY655379 EQU655374:EQU655379 FAQ655374:FAQ655379 FKM655374:FKM655379 FUI655374:FUI655379 GEE655374:GEE655379 GOA655374:GOA655379 GXW655374:GXW655379 HHS655374:HHS655379 HRO655374:HRO655379 IBK655374:IBK655379 ILG655374:ILG655379 IVC655374:IVC655379 JEY655374:JEY655379 JOU655374:JOU655379 JYQ655374:JYQ655379 KIM655374:KIM655379 KSI655374:KSI655379 LCE655374:LCE655379 LMA655374:LMA655379 LVW655374:LVW655379 MFS655374:MFS655379 MPO655374:MPO655379 MZK655374:MZK655379 NJG655374:NJG655379 NTC655374:NTC655379 OCY655374:OCY655379 OMU655374:OMU655379 OWQ655374:OWQ655379 PGM655374:PGM655379 PQI655374:PQI655379 QAE655374:QAE655379 QKA655374:QKA655379 QTW655374:QTW655379 RDS655374:RDS655379 RNO655374:RNO655379 RXK655374:RXK655379 SHG655374:SHG655379 SRC655374:SRC655379 TAY655374:TAY655379 TKU655374:TKU655379 TUQ655374:TUQ655379 UEM655374:UEM655379 UOI655374:UOI655379 UYE655374:UYE655379 VIA655374:VIA655379 VRW655374:VRW655379 WBS655374:WBS655379 WLO655374:WLO655379 WVK655374:WVK655379 C720915:C720920 IY720910:IY720915 SU720910:SU720915 ACQ720910:ACQ720915 AMM720910:AMM720915 AWI720910:AWI720915 BGE720910:BGE720915 BQA720910:BQA720915 BZW720910:BZW720915 CJS720910:CJS720915 CTO720910:CTO720915 DDK720910:DDK720915 DNG720910:DNG720915 DXC720910:DXC720915 EGY720910:EGY720915 EQU720910:EQU720915 FAQ720910:FAQ720915 FKM720910:FKM720915 FUI720910:FUI720915 GEE720910:GEE720915 GOA720910:GOA720915 GXW720910:GXW720915 HHS720910:HHS720915 HRO720910:HRO720915 IBK720910:IBK720915 ILG720910:ILG720915 IVC720910:IVC720915 JEY720910:JEY720915 JOU720910:JOU720915 JYQ720910:JYQ720915 KIM720910:KIM720915 KSI720910:KSI720915 LCE720910:LCE720915 LMA720910:LMA720915 LVW720910:LVW720915 MFS720910:MFS720915 MPO720910:MPO720915 MZK720910:MZK720915 NJG720910:NJG720915 NTC720910:NTC720915 OCY720910:OCY720915 OMU720910:OMU720915 OWQ720910:OWQ720915 PGM720910:PGM720915 PQI720910:PQI720915 QAE720910:QAE720915 QKA720910:QKA720915 QTW720910:QTW720915 RDS720910:RDS720915 RNO720910:RNO720915 RXK720910:RXK720915 SHG720910:SHG720915 SRC720910:SRC720915 TAY720910:TAY720915 TKU720910:TKU720915 TUQ720910:TUQ720915 UEM720910:UEM720915 UOI720910:UOI720915 UYE720910:UYE720915 VIA720910:VIA720915 VRW720910:VRW720915 WBS720910:WBS720915 WLO720910:WLO720915 WVK720910:WVK720915 C786451:C786456 IY786446:IY786451 SU786446:SU786451 ACQ786446:ACQ786451 AMM786446:AMM786451 AWI786446:AWI786451 BGE786446:BGE786451 BQA786446:BQA786451 BZW786446:BZW786451 CJS786446:CJS786451 CTO786446:CTO786451 DDK786446:DDK786451 DNG786446:DNG786451 DXC786446:DXC786451 EGY786446:EGY786451 EQU786446:EQU786451 FAQ786446:FAQ786451 FKM786446:FKM786451 FUI786446:FUI786451 GEE786446:GEE786451 GOA786446:GOA786451 GXW786446:GXW786451 HHS786446:HHS786451 HRO786446:HRO786451 IBK786446:IBK786451 ILG786446:ILG786451 IVC786446:IVC786451 JEY786446:JEY786451 JOU786446:JOU786451 JYQ786446:JYQ786451 KIM786446:KIM786451 KSI786446:KSI786451 LCE786446:LCE786451 LMA786446:LMA786451 LVW786446:LVW786451 MFS786446:MFS786451 MPO786446:MPO786451 MZK786446:MZK786451 NJG786446:NJG786451 NTC786446:NTC786451 OCY786446:OCY786451 OMU786446:OMU786451 OWQ786446:OWQ786451 PGM786446:PGM786451 PQI786446:PQI786451 QAE786446:QAE786451 QKA786446:QKA786451 QTW786446:QTW786451 RDS786446:RDS786451 RNO786446:RNO786451 RXK786446:RXK786451 SHG786446:SHG786451 SRC786446:SRC786451 TAY786446:TAY786451 TKU786446:TKU786451 TUQ786446:TUQ786451 UEM786446:UEM786451 UOI786446:UOI786451 UYE786446:UYE786451 VIA786446:VIA786451 VRW786446:VRW786451 WBS786446:WBS786451 WLO786446:WLO786451 WVK786446:WVK786451 C851987:C851992 IY851982:IY851987 SU851982:SU851987 ACQ851982:ACQ851987 AMM851982:AMM851987 AWI851982:AWI851987 BGE851982:BGE851987 BQA851982:BQA851987 BZW851982:BZW851987 CJS851982:CJS851987 CTO851982:CTO851987 DDK851982:DDK851987 DNG851982:DNG851987 DXC851982:DXC851987 EGY851982:EGY851987 EQU851982:EQU851987 FAQ851982:FAQ851987 FKM851982:FKM851987 FUI851982:FUI851987 GEE851982:GEE851987 GOA851982:GOA851987 GXW851982:GXW851987 HHS851982:HHS851987 HRO851982:HRO851987 IBK851982:IBK851987 ILG851982:ILG851987 IVC851982:IVC851987 JEY851982:JEY851987 JOU851982:JOU851987 JYQ851982:JYQ851987 KIM851982:KIM851987 KSI851982:KSI851987 LCE851982:LCE851987 LMA851982:LMA851987 LVW851982:LVW851987 MFS851982:MFS851987 MPO851982:MPO851987 MZK851982:MZK851987 NJG851982:NJG851987 NTC851982:NTC851987 OCY851982:OCY851987 OMU851982:OMU851987 OWQ851982:OWQ851987 PGM851982:PGM851987 PQI851982:PQI851987 QAE851982:QAE851987 QKA851982:QKA851987 QTW851982:QTW851987 RDS851982:RDS851987 RNO851982:RNO851987 RXK851982:RXK851987 SHG851982:SHG851987 SRC851982:SRC851987 TAY851982:TAY851987 TKU851982:TKU851987 TUQ851982:TUQ851987 UEM851982:UEM851987 UOI851982:UOI851987 UYE851982:UYE851987 VIA851982:VIA851987 VRW851982:VRW851987 WBS851982:WBS851987 WLO851982:WLO851987 WVK851982:WVK851987 C917523:C917528 IY917518:IY917523 SU917518:SU917523 ACQ917518:ACQ917523 AMM917518:AMM917523 AWI917518:AWI917523 BGE917518:BGE917523 BQA917518:BQA917523 BZW917518:BZW917523 CJS917518:CJS917523 CTO917518:CTO917523 DDK917518:DDK917523 DNG917518:DNG917523 DXC917518:DXC917523 EGY917518:EGY917523 EQU917518:EQU917523 FAQ917518:FAQ917523 FKM917518:FKM917523 FUI917518:FUI917523 GEE917518:GEE917523 GOA917518:GOA917523 GXW917518:GXW917523 HHS917518:HHS917523 HRO917518:HRO917523 IBK917518:IBK917523 ILG917518:ILG917523 IVC917518:IVC917523 JEY917518:JEY917523 JOU917518:JOU917523 JYQ917518:JYQ917523 KIM917518:KIM917523 KSI917518:KSI917523 LCE917518:LCE917523 LMA917518:LMA917523 LVW917518:LVW917523 MFS917518:MFS917523 MPO917518:MPO917523 MZK917518:MZK917523 NJG917518:NJG917523 NTC917518:NTC917523 OCY917518:OCY917523 OMU917518:OMU917523 OWQ917518:OWQ917523 PGM917518:PGM917523 PQI917518:PQI917523 QAE917518:QAE917523 QKA917518:QKA917523 QTW917518:QTW917523 RDS917518:RDS917523 RNO917518:RNO917523 RXK917518:RXK917523 SHG917518:SHG917523 SRC917518:SRC917523 TAY917518:TAY917523 TKU917518:TKU917523 TUQ917518:TUQ917523 UEM917518:UEM917523 UOI917518:UOI917523 UYE917518:UYE917523 VIA917518:VIA917523 VRW917518:VRW917523 WBS917518:WBS917523 WLO917518:WLO917523 WVK917518:WVK917523 C983059:C983064 IY983054:IY983059 SU983054:SU983059 ACQ983054:ACQ983059 AMM983054:AMM983059 AWI983054:AWI983059 BGE983054:BGE983059 BQA983054:BQA983059 BZW983054:BZW983059 CJS983054:CJS983059 CTO983054:CTO983059 DDK983054:DDK983059 DNG983054:DNG983059 DXC983054:DXC983059 EGY983054:EGY983059 EQU983054:EQU983059 FAQ983054:FAQ983059 FKM983054:FKM983059 FUI983054:FUI983059 GEE983054:GEE983059 GOA983054:GOA983059 GXW983054:GXW983059 HHS983054:HHS983059 HRO983054:HRO983059 IBK983054:IBK983059 ILG983054:ILG983059 IVC983054:IVC983059 JEY983054:JEY983059 JOU983054:JOU983059 JYQ983054:JYQ983059 KIM983054:KIM983059 KSI983054:KSI983059 LCE983054:LCE983059 LMA983054:LMA983059 LVW983054:LVW983059 MFS983054:MFS983059 MPO983054:MPO983059 MZK983054:MZK983059 NJG983054:NJG983059 NTC983054:NTC983059 OCY983054:OCY983059 OMU983054:OMU983059 OWQ983054:OWQ983059 PGM983054:PGM983059 PQI983054:PQI983059 QAE983054:QAE983059 QKA983054:QKA983059 QTW983054:QTW983059 RDS983054:RDS983059 RNO983054:RNO983059 RXK983054:RXK983059 SHG983054:SHG983059 SRC983054:SRC983059 TAY983054:TAY983059 TKU983054:TKU983059 TUQ983054:TUQ983059 UEM983054:UEM983059 UOI983054:UOI983059 UYE983054:UYE983059 VIA983054:VIA983059 VRW983054:VRW983059 WBS983054:WBS983059 WLO983054:WLO983059 C13:C16 WLO7:WLO18 WVK7:WVK18 IY7:IY18 SU7:SU18 ACQ7:ACQ18 AMM7:AMM18 AWI7:AWI18 BGE7:BGE18 BQA7:BQA18 BZW7:BZW18 CJS7:CJS18 CTO7:CTO18 DDK7:DDK18 DNG7:DNG18 DXC7:DXC18 EGY7:EGY18 EQU7:EQU18 FAQ7:FAQ18 FKM7:FKM18 FUI7:FUI18 GEE7:GEE18 GOA7:GOA18 GXW7:GXW18 HHS7:HHS18 HRO7:HRO18 IBK7:IBK18 ILG7:ILG18 IVC7:IVC18 JEY7:JEY18 JOU7:JOU18 JYQ7:JYQ18 KIM7:KIM18 KSI7:KSI18 LCE7:LCE18 LMA7:LMA18 LVW7:LVW18 MFS7:MFS18 MPO7:MPO18 MZK7:MZK18 NJG7:NJG18 NTC7:NTC18 OCY7:OCY18 OMU7:OMU18 OWQ7:OWQ18 PGM7:PGM18 PQI7:PQI18 QAE7:QAE18 QKA7:QKA18 QTW7:QTW18 RDS7:RDS18 RNO7:RNO18 RXK7:RXK18 SHG7:SHG18 SRC7:SRC18 TAY7:TAY18 TKU7:TKU18 TUQ7:TUQ18 UEM7:UEM18 UOI7:UOI18 UYE7:UYE18 VIA7:VIA18 VRW7:VRW18 WBS7:WBS18" xr:uid="{42F83868-3BD0-4FB3-B622-7328D0E592C9}">
      <formula1>"heure, jour, forfait, réel"</formula1>
    </dataValidation>
    <dataValidation type="list" allowBlank="1" showInputMessage="1" showErrorMessage="1" sqref="C10 C12" xr:uid="{FCABC29A-4E32-4009-B2E3-B8549984A214}">
      <formula1>"heure, jour, forfait, réel, réél plafonné, forfait FIAF plafonné, jour homme"</formula1>
    </dataValidation>
    <dataValidation type="list" allowBlank="1" showInputMessage="1" showErrorMessage="1" sqref="C7 C18 C22:C26" xr:uid="{83550EAD-E941-4542-A3F3-1C87D6F6A19B}">
      <formula1>"heure, jour, forfait, réel, réél plafonné, forfait FIAF plafonné"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52" orientation="landscape" r:id="rId1"/>
  <headerFooter>
    <oddHeader>&amp;LAPPRECIATION ____________________________________________&amp;C&amp;A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PLANNING 2023</vt:lpstr>
      <vt:lpstr>RETROPLANNING</vt:lpstr>
      <vt:lpstr>LES COÛTS ACTION 1</vt:lpstr>
      <vt:lpstr>LES COÛTS ACTION 2</vt:lpstr>
      <vt:lpstr>LES COÛTS GLOBAUX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Cano</dc:creator>
  <cp:lastModifiedBy>Virginie Leclerc-Roques</cp:lastModifiedBy>
  <dcterms:created xsi:type="dcterms:W3CDTF">2023-02-01T23:50:04Z</dcterms:created>
  <dcterms:modified xsi:type="dcterms:W3CDTF">2023-08-13T22:47:50Z</dcterms:modified>
</cp:coreProperties>
</file>