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afnc-my.sharepoint.com/personal/severine_zimmer_fiaf_nc/Documents/ACTIVITE/4. DOCUMENTS TYPES/PROJETS/3. CAHIERS DES CHARGES/"/>
    </mc:Choice>
  </mc:AlternateContent>
  <xr:revisionPtr revIDLastSave="911" documentId="8_{F4AE8DCD-8ABE-45A7-81ED-AD4F251469C9}" xr6:coauthVersionLast="47" xr6:coauthVersionMax="47" xr10:uidLastSave="{F2094A12-C6E4-47B1-B978-3B55A8E37C9E}"/>
  <bookViews>
    <workbookView xWindow="28680" yWindow="-120" windowWidth="29040" windowHeight="15720" tabRatio="565" firstSheet="2" activeTab="5" xr2:uid="{67584CFA-4D4F-4B81-BE2C-DA80AA889AE9}"/>
  </bookViews>
  <sheets>
    <sheet name="PLANNING FORMATION" sheetId="5" r:id="rId1"/>
    <sheet name="RETROPLANNING" sheetId="6" r:id="rId2"/>
    <sheet name="LISTING FORMATEURS" sheetId="9" r:id="rId3"/>
    <sheet name="LES COÛTS MODULE ou session 1" sheetId="1" r:id="rId4"/>
    <sheet name="LES COÛTS MODULE ou session 2," sheetId="10" r:id="rId5"/>
    <sheet name="LES COÛTS GLOBAUX" sheetId="11" r:id="rId6"/>
  </sheets>
  <externalReferences>
    <externalReference r:id="rId7"/>
  </externalReferences>
  <definedNames>
    <definedName name="aout" localSheetId="5">#N/A</definedName>
    <definedName name="aout" localSheetId="3">#N/A</definedName>
    <definedName name="aout" localSheetId="4">#N/A</definedName>
    <definedName name="aout">#REF!</definedName>
    <definedName name="avril" localSheetId="5">'[1]PLANNING 2018'!#REF!</definedName>
    <definedName name="avril" localSheetId="3">'[1]PLANNING 2018'!#REF!</definedName>
    <definedName name="avril" localSheetId="4">'[1]PLANNING 2018'!#REF!</definedName>
    <definedName name="avril">#REF!</definedName>
    <definedName name="decembre" localSheetId="5">#N/A</definedName>
    <definedName name="decembre" localSheetId="3">#N/A</definedName>
    <definedName name="decembre" localSheetId="4">#N/A</definedName>
    <definedName name="decembre">#REF!</definedName>
    <definedName name="fevrier" localSheetId="5">#N/A</definedName>
    <definedName name="fevrier" localSheetId="3">#N/A</definedName>
    <definedName name="fevrier" localSheetId="4">#N/A</definedName>
    <definedName name="fevrier">#REF!</definedName>
    <definedName name="janvier" localSheetId="5">#N/A</definedName>
    <definedName name="janvier" localSheetId="3">#N/A</definedName>
    <definedName name="janvier" localSheetId="4">#N/A</definedName>
    <definedName name="janvier">#REF!</definedName>
    <definedName name="juillet" localSheetId="5">#N/A</definedName>
    <definedName name="juillet" localSheetId="3">#N/A</definedName>
    <definedName name="juillet" localSheetId="4">#N/A</definedName>
    <definedName name="juillet">#REF!</definedName>
    <definedName name="juin" localSheetId="5">#N/A</definedName>
    <definedName name="juin" localSheetId="3">#N/A</definedName>
    <definedName name="juin" localSheetId="4">#N/A</definedName>
    <definedName name="juin">#REF!</definedName>
    <definedName name="mai" localSheetId="5">#N/A</definedName>
    <definedName name="mai" localSheetId="3">#N/A</definedName>
    <definedName name="mai" localSheetId="4">#N/A</definedName>
    <definedName name="mai">#REF!</definedName>
    <definedName name="mars" localSheetId="5">'[1]PLANNING 2018'!#REF!</definedName>
    <definedName name="mars" localSheetId="3">'[1]PLANNING 2018'!#REF!</definedName>
    <definedName name="mars" localSheetId="4">'[1]PLANNING 2018'!#REF!</definedName>
    <definedName name="mars">#REF!</definedName>
    <definedName name="novembre" localSheetId="5">#N/A</definedName>
    <definedName name="novembre" localSheetId="3">#N/A</definedName>
    <definedName name="novembre" localSheetId="4">#N/A</definedName>
    <definedName name="novembre">#REF!</definedName>
    <definedName name="octobre" localSheetId="5">#N/A</definedName>
    <definedName name="octobre" localSheetId="3">#N/A</definedName>
    <definedName name="octobre" localSheetId="4">#N/A</definedName>
    <definedName name="octobre">#REF!</definedName>
    <definedName name="septembre" localSheetId="5">#N/A</definedName>
    <definedName name="septembre" localSheetId="3">#N/A</definedName>
    <definedName name="septembre" localSheetId="4">#N/A</definedName>
    <definedName name="septembre">#REF!</definedName>
    <definedName name="_xlnm.Print_Area" localSheetId="5">#N/A</definedName>
    <definedName name="_xlnm.Print_Area" localSheetId="3">#N/A</definedName>
    <definedName name="_xlnm.Print_Area" localSheetId="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1" l="1"/>
  <c r="K27" i="11"/>
  <c r="J27" i="11"/>
  <c r="I27" i="11"/>
  <c r="K26" i="11"/>
  <c r="J26" i="11"/>
  <c r="I26" i="11"/>
  <c r="K25" i="11"/>
  <c r="J25" i="11"/>
  <c r="I25" i="11"/>
  <c r="K19" i="11"/>
  <c r="J19" i="11"/>
  <c r="I19" i="11"/>
  <c r="K18" i="11"/>
  <c r="J18" i="11"/>
  <c r="I18" i="11"/>
  <c r="K14" i="11"/>
  <c r="J14" i="11"/>
  <c r="I14" i="11"/>
  <c r="F19" i="11"/>
  <c r="G19" i="11"/>
  <c r="H19" i="11"/>
  <c r="F21" i="11"/>
  <c r="G21" i="11"/>
  <c r="H21" i="11"/>
  <c r="F23" i="11"/>
  <c r="G23" i="11"/>
  <c r="H23" i="11"/>
  <c r="F25" i="11"/>
  <c r="G25" i="11"/>
  <c r="H25" i="11"/>
  <c r="F26" i="11"/>
  <c r="G26" i="11"/>
  <c r="H26" i="11"/>
  <c r="F27" i="11"/>
  <c r="G27" i="11"/>
  <c r="H27" i="11"/>
  <c r="H18" i="11"/>
  <c r="G18" i="11"/>
  <c r="F18" i="11"/>
  <c r="F14" i="11"/>
  <c r="G14" i="11"/>
  <c r="H14" i="11"/>
  <c r="H12" i="11"/>
  <c r="G12" i="11"/>
  <c r="F12" i="11"/>
  <c r="C22" i="11"/>
  <c r="D22" i="11"/>
  <c r="E22" i="11"/>
  <c r="C25" i="11"/>
  <c r="D25" i="11"/>
  <c r="E25" i="11"/>
  <c r="C26" i="11"/>
  <c r="D26" i="11"/>
  <c r="E26" i="11"/>
  <c r="C27" i="11"/>
  <c r="D27" i="11"/>
  <c r="E27" i="11"/>
  <c r="C19" i="11"/>
  <c r="D19" i="11"/>
  <c r="E19" i="11"/>
  <c r="E18" i="11"/>
  <c r="D18" i="11"/>
  <c r="C18" i="11"/>
  <c r="E16" i="11"/>
  <c r="D16" i="11"/>
  <c r="C16" i="11"/>
  <c r="E15" i="11"/>
  <c r="E14" i="11"/>
  <c r="D14" i="11"/>
  <c r="C14" i="11"/>
  <c r="E10" i="11"/>
  <c r="D10" i="11"/>
  <c r="C10" i="11"/>
  <c r="E9" i="11"/>
  <c r="H27" i="10"/>
  <c r="E27" i="10"/>
  <c r="I27" i="10" s="1"/>
  <c r="J27" i="10" s="1"/>
  <c r="I26" i="10"/>
  <c r="H26" i="10"/>
  <c r="J26" i="10" s="1"/>
  <c r="F26" i="10"/>
  <c r="E26" i="10"/>
  <c r="H25" i="10"/>
  <c r="J25" i="10" s="1"/>
  <c r="F25" i="10"/>
  <c r="E25" i="10"/>
  <c r="I25" i="10" s="1"/>
  <c r="I24" i="10"/>
  <c r="J24" i="10" s="1"/>
  <c r="H24" i="11" s="1"/>
  <c r="H24" i="10"/>
  <c r="F24" i="11" s="1"/>
  <c r="E24" i="10"/>
  <c r="F24" i="10" s="1"/>
  <c r="H23" i="10"/>
  <c r="E23" i="10"/>
  <c r="I23" i="10" s="1"/>
  <c r="J23" i="10" s="1"/>
  <c r="H22" i="10"/>
  <c r="F22" i="11" s="1"/>
  <c r="I22" i="11" s="1"/>
  <c r="E22" i="10"/>
  <c r="I22" i="10" s="1"/>
  <c r="G22" i="11" s="1"/>
  <c r="J22" i="11" s="1"/>
  <c r="I21" i="10"/>
  <c r="H21" i="10"/>
  <c r="J21" i="10" s="1"/>
  <c r="E21" i="10"/>
  <c r="F21" i="10" s="1"/>
  <c r="H20" i="10"/>
  <c r="F20" i="11" s="1"/>
  <c r="E20" i="10"/>
  <c r="I20" i="10" s="1"/>
  <c r="G20" i="11" s="1"/>
  <c r="H19" i="10"/>
  <c r="E19" i="10"/>
  <c r="I19" i="10" s="1"/>
  <c r="J19" i="10" s="1"/>
  <c r="H18" i="10"/>
  <c r="F18" i="10"/>
  <c r="E18" i="10"/>
  <c r="I18" i="10" s="1"/>
  <c r="H16" i="10"/>
  <c r="F16" i="11" s="1"/>
  <c r="I16" i="11" s="1"/>
  <c r="E16" i="10"/>
  <c r="I16" i="10" s="1"/>
  <c r="G16" i="11" s="1"/>
  <c r="J16" i="11" s="1"/>
  <c r="H14" i="10"/>
  <c r="E14" i="10"/>
  <c r="I14" i="10" s="1"/>
  <c r="H13" i="10"/>
  <c r="F13" i="11" s="1"/>
  <c r="E13" i="10"/>
  <c r="I13" i="10" s="1"/>
  <c r="J13" i="10" s="1"/>
  <c r="H13" i="11" s="1"/>
  <c r="H12" i="10"/>
  <c r="F12" i="10"/>
  <c r="E12" i="10"/>
  <c r="I12" i="10" s="1"/>
  <c r="H10" i="10"/>
  <c r="F10" i="11" s="1"/>
  <c r="I10" i="11" s="1"/>
  <c r="E10" i="10"/>
  <c r="I10" i="10" s="1"/>
  <c r="G10" i="11" s="1"/>
  <c r="J10" i="11" s="1"/>
  <c r="H23" i="1"/>
  <c r="C23" i="11" s="1"/>
  <c r="I23" i="11" s="1"/>
  <c r="E23" i="1"/>
  <c r="F23" i="1" s="1"/>
  <c r="H27" i="1"/>
  <c r="H26" i="1"/>
  <c r="H25" i="1"/>
  <c r="H24" i="1"/>
  <c r="C24" i="11" s="1"/>
  <c r="H22" i="1"/>
  <c r="H21" i="1"/>
  <c r="C21" i="11" s="1"/>
  <c r="I21" i="11" s="1"/>
  <c r="H20" i="1"/>
  <c r="C20" i="11" s="1"/>
  <c r="H19" i="1"/>
  <c r="H18" i="1"/>
  <c r="H16" i="1"/>
  <c r="H14" i="1"/>
  <c r="H13" i="1"/>
  <c r="C13" i="11" s="1"/>
  <c r="H12" i="1"/>
  <c r="C12" i="11" s="1"/>
  <c r="I12" i="11" s="1"/>
  <c r="H10" i="1"/>
  <c r="E20" i="1"/>
  <c r="F20" i="1" s="1"/>
  <c r="E21" i="1"/>
  <c r="F21" i="1" s="1"/>
  <c r="E22" i="1"/>
  <c r="I22" i="1" s="1"/>
  <c r="E24" i="1"/>
  <c r="F24" i="1" s="1"/>
  <c r="E25" i="1"/>
  <c r="F25" i="1" s="1"/>
  <c r="E26" i="1"/>
  <c r="F26" i="1" s="1"/>
  <c r="E27" i="1"/>
  <c r="I27" i="1" s="1"/>
  <c r="E19" i="1"/>
  <c r="F19" i="1" s="1"/>
  <c r="E18" i="1"/>
  <c r="F18" i="1" s="1"/>
  <c r="E16" i="1"/>
  <c r="F16" i="1" s="1"/>
  <c r="E14" i="1"/>
  <c r="F14" i="1" s="1"/>
  <c r="E13" i="1"/>
  <c r="F13" i="1" s="1"/>
  <c r="E12" i="1"/>
  <c r="F12" i="1" s="1"/>
  <c r="E10" i="1"/>
  <c r="I10" i="1" s="1"/>
  <c r="F16" i="10" l="1"/>
  <c r="H17" i="10"/>
  <c r="G24" i="11"/>
  <c r="I24" i="11"/>
  <c r="I20" i="11"/>
  <c r="I17" i="11" s="1"/>
  <c r="I13" i="11"/>
  <c r="I8" i="11" s="1"/>
  <c r="G13" i="11"/>
  <c r="J14" i="10"/>
  <c r="J22" i="10"/>
  <c r="H22" i="11" s="1"/>
  <c r="K22" i="11" s="1"/>
  <c r="I8" i="10"/>
  <c r="I7" i="10" s="1"/>
  <c r="J10" i="10"/>
  <c r="J20" i="10"/>
  <c r="H20" i="11" s="1"/>
  <c r="J16" i="10"/>
  <c r="J12" i="10"/>
  <c r="J11" i="10" s="1"/>
  <c r="I17" i="10"/>
  <c r="J17" i="10" s="1"/>
  <c r="F23" i="10"/>
  <c r="F10" i="10"/>
  <c r="F14" i="10"/>
  <c r="F20" i="10"/>
  <c r="J18" i="10"/>
  <c r="F22" i="10"/>
  <c r="H8" i="10"/>
  <c r="F13" i="10"/>
  <c r="F19" i="10"/>
  <c r="F27" i="10"/>
  <c r="I23" i="1"/>
  <c r="D23" i="11" s="1"/>
  <c r="J23" i="11" s="1"/>
  <c r="J23" i="1"/>
  <c r="E23" i="11" s="1"/>
  <c r="K23" i="11" s="1"/>
  <c r="J10" i="1"/>
  <c r="J9" i="1" s="1"/>
  <c r="I14" i="1"/>
  <c r="J14" i="1" s="1"/>
  <c r="I18" i="1"/>
  <c r="J18" i="1" s="1"/>
  <c r="F27" i="1"/>
  <c r="I16" i="1"/>
  <c r="J16" i="1" s="1"/>
  <c r="J15" i="1" s="1"/>
  <c r="I19" i="1"/>
  <c r="J19" i="1" s="1"/>
  <c r="I20" i="1"/>
  <c r="F22" i="1"/>
  <c r="I21" i="1"/>
  <c r="I13" i="1"/>
  <c r="F10" i="1"/>
  <c r="H17" i="1"/>
  <c r="C17" i="11" s="1"/>
  <c r="I24" i="1"/>
  <c r="I25" i="1"/>
  <c r="J25" i="1" s="1"/>
  <c r="I26" i="1"/>
  <c r="J26" i="1" s="1"/>
  <c r="J27" i="1"/>
  <c r="J22" i="1"/>
  <c r="I12" i="1"/>
  <c r="D12" i="11" s="1"/>
  <c r="J12" i="11" s="1"/>
  <c r="H8" i="1"/>
  <c r="C8" i="11" s="1"/>
  <c r="J15" i="10" l="1"/>
  <c r="H16" i="11"/>
  <c r="K16" i="11" s="1"/>
  <c r="K15" i="11" s="1"/>
  <c r="J9" i="10"/>
  <c r="H10" i="11"/>
  <c r="K10" i="11" s="1"/>
  <c r="K9" i="11" s="1"/>
  <c r="I6" i="10"/>
  <c r="G7" i="11"/>
  <c r="J24" i="1"/>
  <c r="E24" i="11" s="1"/>
  <c r="K24" i="11" s="1"/>
  <c r="D24" i="11"/>
  <c r="J24" i="11" s="1"/>
  <c r="J21" i="1"/>
  <c r="E21" i="11" s="1"/>
  <c r="K21" i="11" s="1"/>
  <c r="D21" i="11"/>
  <c r="J21" i="11" s="1"/>
  <c r="J20" i="1"/>
  <c r="E20" i="11" s="1"/>
  <c r="K20" i="11" s="1"/>
  <c r="D20" i="11"/>
  <c r="J20" i="11" s="1"/>
  <c r="J13" i="1"/>
  <c r="E13" i="11" s="1"/>
  <c r="K13" i="11" s="1"/>
  <c r="D13" i="11"/>
  <c r="J13" i="11" s="1"/>
  <c r="J8" i="11" s="1"/>
  <c r="K8" i="11" s="1"/>
  <c r="J32" i="11" s="1"/>
  <c r="F17" i="11"/>
  <c r="H11" i="11"/>
  <c r="G8" i="11"/>
  <c r="J8" i="10"/>
  <c r="J7" i="10" s="1"/>
  <c r="H7" i="11" s="1"/>
  <c r="H7" i="10"/>
  <c r="I8" i="1"/>
  <c r="I17" i="1"/>
  <c r="J12" i="1"/>
  <c r="H7" i="1"/>
  <c r="G6" i="11" l="1"/>
  <c r="H15" i="11"/>
  <c r="H6" i="10"/>
  <c r="F7" i="11"/>
  <c r="J17" i="11"/>
  <c r="K17" i="11" s="1"/>
  <c r="J33" i="11" s="1"/>
  <c r="J17" i="1"/>
  <c r="E17" i="11" s="1"/>
  <c r="D17" i="11"/>
  <c r="I7" i="1"/>
  <c r="D8" i="11"/>
  <c r="J11" i="1"/>
  <c r="E11" i="11" s="1"/>
  <c r="E12" i="11"/>
  <c r="K12" i="11" s="1"/>
  <c r="K11" i="11" s="1"/>
  <c r="H6" i="1"/>
  <c r="C6" i="11" s="1"/>
  <c r="C7" i="11"/>
  <c r="F8" i="11"/>
  <c r="H9" i="11"/>
  <c r="G17" i="11"/>
  <c r="H17" i="11" s="1"/>
  <c r="I33" i="10"/>
  <c r="J6" i="10"/>
  <c r="J8" i="1"/>
  <c r="I7" i="11" l="1"/>
  <c r="J7" i="1"/>
  <c r="E7" i="11" s="1"/>
  <c r="K7" i="11" s="1"/>
  <c r="E8" i="11"/>
  <c r="I6" i="1"/>
  <c r="D6" i="11" s="1"/>
  <c r="J6" i="11" s="1"/>
  <c r="D7" i="11"/>
  <c r="J7" i="11" s="1"/>
  <c r="F6" i="11"/>
  <c r="I6" i="11" s="1"/>
  <c r="H8" i="11"/>
  <c r="I32" i="10"/>
  <c r="I31" i="10"/>
  <c r="I30" i="10"/>
  <c r="J33" i="10" s="1"/>
  <c r="J31" i="10" l="1"/>
  <c r="J6" i="1"/>
  <c r="E6" i="11" s="1"/>
  <c r="I33" i="1"/>
  <c r="J32" i="10"/>
  <c r="I31" i="1" l="1"/>
  <c r="I30" i="1"/>
  <c r="J31" i="1" s="1"/>
  <c r="I32" i="1"/>
  <c r="H6" i="11"/>
  <c r="K6" i="11" s="1"/>
  <c r="J31" i="11" l="1"/>
  <c r="J30" i="11"/>
  <c r="J32" i="1"/>
  <c r="J33" i="1"/>
  <c r="K32" i="11" l="1"/>
  <c r="K33" i="11"/>
  <c r="K31" i="11"/>
</calcChain>
</file>

<file path=xl/sharedStrings.xml><?xml version="1.0" encoding="utf-8"?>
<sst xmlns="http://schemas.openxmlformats.org/spreadsheetml/2006/main" count="376" uniqueCount="187">
  <si>
    <t>Unité</t>
  </si>
  <si>
    <t>Nombre</t>
  </si>
  <si>
    <t>Précisions ou infos complémentaires</t>
  </si>
  <si>
    <t>Frais d'encadrement (en jour homme réunions diverses -initialisation du projet, lancement des formations…)</t>
  </si>
  <si>
    <t>heure</t>
  </si>
  <si>
    <t xml:space="preserve">Doivent être détaillés et estimés pour l'ensemble de la prestation. Ils sont payés au réel sur présentation des justificatifs. </t>
  </si>
  <si>
    <t>Frais de matériel</t>
  </si>
  <si>
    <t>réél</t>
  </si>
  <si>
    <t>Frais de location de salles</t>
  </si>
  <si>
    <t>Frais de déplacement hors NC
(Billets d'avion)</t>
  </si>
  <si>
    <t xml:space="preserve">Métropole coût plafonné à 350 000 XPF par personne
</t>
  </si>
  <si>
    <t>Frais de déplacement en NC
(Billets d'avion)</t>
  </si>
  <si>
    <t>Vols Intérieurs coût plafonné à 24 000 XPF par personne</t>
  </si>
  <si>
    <t>Frais de déplacement
(Location de voiture)</t>
  </si>
  <si>
    <t>Frais d'hébergement 
(Hôtel)</t>
  </si>
  <si>
    <t>Frais de restauration
(Repas matin, midi et soir confondus)</t>
  </si>
  <si>
    <t>Autre</t>
  </si>
  <si>
    <t>NB: Le prestataire tiendra à disposition les justificatifs relatifs au calcul des coûts, sans les joindre à la proposition</t>
  </si>
  <si>
    <t xml:space="preserve">Tout cout non prévu dans la réponse, ne pourra être présenté au FIAF par la suite. </t>
  </si>
  <si>
    <t>NOM DU PROJET:</t>
  </si>
  <si>
    <t>I. COÛTS ADMINISTRATIFS</t>
  </si>
  <si>
    <t>II. COÛTS PEDAGOGIQUES</t>
  </si>
  <si>
    <t>II.1 Coût ingénierie pédagogique</t>
  </si>
  <si>
    <t>forfait FIAF plafonné</t>
  </si>
  <si>
    <t>jour homme</t>
  </si>
  <si>
    <t>Frais d'ingénierie pédagogique</t>
  </si>
  <si>
    <t>Explication argumentée des calculs ou devis</t>
  </si>
  <si>
    <t xml:space="preserve">Réunions OF / lancement / FIAF / définition 
Réunion d'information auprès des entreprises 
Réunion de bilan à l'issue de l' action de formation </t>
  </si>
  <si>
    <t>Frais administratifs (liés à la mise en œuvre administrative tel que convocations, suivi des stagiaires, reprographie des supports de formation, mailings employeurs, communication…)</t>
  </si>
  <si>
    <t>Frais pédagogiques suivis (en heure stagiaire: Analyse préalable, suivis terrain, tutorat etc…) coûts variables</t>
  </si>
  <si>
    <t>Frais payés au réél</t>
  </si>
  <si>
    <t>Calcul automatique sur base du forfait FIAF</t>
  </si>
  <si>
    <t xml:space="preserve">Explication détaillée des calculs  </t>
  </si>
  <si>
    <t>Frais pédagogiques regroupement présentiel (heures formateur en regroupement) coûts fixes</t>
  </si>
  <si>
    <t>Frais pédagogiques regroupement distanciel (visio) coûts fixes</t>
  </si>
  <si>
    <t>JANVIER</t>
  </si>
  <si>
    <t>FEVRIER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</si>
  <si>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</si>
  <si>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</si>
  <si>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</si>
  <si>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</si>
  <si>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</si>
  <si>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</si>
  <si>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</si>
  <si>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</si>
  <si>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</si>
  <si>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</si>
  <si>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>Nom du projet :</t>
  </si>
  <si>
    <t>Date de début :</t>
  </si>
  <si>
    <t>Date de fin :</t>
  </si>
  <si>
    <t>ANONYMISATION REQUISE SUR CE VOLET</t>
  </si>
  <si>
    <t>Tâches</t>
  </si>
  <si>
    <t>Début</t>
  </si>
  <si>
    <t>Fin</t>
  </si>
  <si>
    <t>Jours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</si>
  <si>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</si>
  <si>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</si>
  <si>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</si>
  <si>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</si>
  <si>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</si>
  <si>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</si>
  <si>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</si>
  <si>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</si>
  <si>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</si>
  <si>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</si>
  <si>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</si>
  <si>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</si>
  <si>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</si>
  <si>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</si>
  <si>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</si>
  <si>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</si>
  <si>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</si>
  <si>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</si>
  <si>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</si>
  <si>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</si>
  <si>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</si>
  <si>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</si>
  <si>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</si>
  <si>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</si>
  <si>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</si>
  <si>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</si>
  <si>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</si>
  <si>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</si>
  <si>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</si>
  <si>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</si>
  <si>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</si>
  <si>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</si>
  <si>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</si>
  <si>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</si>
  <si>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</si>
  <si>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</si>
  <si>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</si>
  <si>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</si>
  <si>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</si>
  <si>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</si>
  <si>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</si>
  <si>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</si>
  <si>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</si>
  <si>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</si>
  <si>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</si>
  <si>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</si>
  <si>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</si>
  <si>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</si>
  <si>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</si>
  <si>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</si>
  <si>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</si>
  <si>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</si>
  <si>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Phase d'habilitation (si applicable)</t>
  </si>
  <si>
    <t>Formation</t>
  </si>
  <si>
    <t>Certification (si applicable)</t>
  </si>
  <si>
    <t xml:space="preserve">III. COÛTS LOGISTIQUES </t>
  </si>
  <si>
    <t>réél plafonné</t>
  </si>
  <si>
    <t>II.2 Coûts pédagogiques fixes</t>
  </si>
  <si>
    <t>II.3 Coûts pédagogiques variables</t>
  </si>
  <si>
    <t xml:space="preserve">Cout à la session (hors coût logistique) </t>
  </si>
  <si>
    <t>Le format du bordereau des coûts est à respecter. En cas de besoin vous pouvez le compléter en ajoutant des lignes supplémentaires. La structure de base proposée n'est pas modifiable.</t>
  </si>
  <si>
    <t>NOM</t>
  </si>
  <si>
    <t>PRENOM</t>
  </si>
  <si>
    <t>N° AGREMENT</t>
  </si>
  <si>
    <t>DATE DE FIN AGREMENT</t>
  </si>
  <si>
    <t>DOMAINE DE FORMATION DECLARES EN LIEN AVEC LA FORMATION</t>
  </si>
  <si>
    <t>VOLUME HORAIRE DE L'INTERVENTION</t>
  </si>
  <si>
    <t>STATUT</t>
  </si>
  <si>
    <t>NOM DE LA FORMATION</t>
  </si>
  <si>
    <t>Evaluation à froid (6 mois)</t>
  </si>
  <si>
    <t>Réunions de suivi</t>
  </si>
  <si>
    <t>Phase de communication / recrutement</t>
  </si>
  <si>
    <t>Réunion de cadrage employeur/salarié.e.s</t>
  </si>
  <si>
    <t>Réunions de suivi 1</t>
  </si>
  <si>
    <t>Réunions de suivi 2</t>
  </si>
  <si>
    <t>Réunions de suivi …</t>
  </si>
  <si>
    <t>Réunion bilan / REX OF, FIAF, Commanditaires</t>
  </si>
  <si>
    <t>Préparation formation</t>
  </si>
  <si>
    <t>PLANNING DE LA FORMATION</t>
  </si>
  <si>
    <t>démarrage de la formation</t>
  </si>
  <si>
    <t>dernier jour de la formation / Evaluations à chaud</t>
  </si>
  <si>
    <t>entretiens tripartites (OF/manager/salarié.e)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</si>
  <si>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</si>
  <si>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</si>
  <si>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</si>
  <si>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</si>
  <si>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</si>
  <si>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</si>
  <si>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</si>
  <si>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</si>
  <si>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</si>
  <si>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</si>
  <si>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</si>
  <si>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</si>
  <si>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10% des frais pédagogiques</t>
  </si>
  <si>
    <t>Assuré par</t>
  </si>
  <si>
    <t>MODULE D'INTERVENTION</t>
  </si>
  <si>
    <r>
      <t xml:space="preserve">Frais payés au réél / </t>
    </r>
    <r>
      <rPr>
        <sz val="9"/>
        <color rgb="FFFF0000"/>
        <rFont val="Calibri"/>
        <family val="2"/>
        <scheme val="minor"/>
      </rPr>
      <t>Maximum de 150 000 xpf</t>
    </r>
  </si>
  <si>
    <t>TGC 6%</t>
  </si>
  <si>
    <t>TOTAL TTC</t>
  </si>
  <si>
    <t>PU HT</t>
  </si>
  <si>
    <t>Coût global HT</t>
  </si>
  <si>
    <t>Coût global TGC</t>
  </si>
  <si>
    <t>Coût global TTC</t>
  </si>
  <si>
    <t>coût plafonné à 15 000 XPF TTC /nuit par personne</t>
  </si>
  <si>
    <t>coût plafonné à 8 000 XPF TTC/jour par personne</t>
  </si>
  <si>
    <t>Frais liés à la communication sur le projet (recrutement, communications collectives, cérémonie cloture…)</t>
  </si>
  <si>
    <t>Calculs automatiques</t>
  </si>
  <si>
    <t>xxxxxx</t>
  </si>
  <si>
    <t>Cout projet global TTC</t>
  </si>
  <si>
    <t>Cout administratif TTC</t>
  </si>
  <si>
    <t>Cout pédagogique TTC</t>
  </si>
  <si>
    <t>Cout logistique TTC</t>
  </si>
  <si>
    <t>Part du budget en %</t>
  </si>
  <si>
    <r>
      <t xml:space="preserve">Bordereau des coûts- module 1 (si modulaire) - </t>
    </r>
    <r>
      <rPr>
        <b/>
        <sz val="18"/>
        <color rgb="FFFF0000"/>
        <rFont val="Calibri"/>
        <family val="2"/>
        <scheme val="minor"/>
      </rPr>
      <t>COMPLETER LES CELLULES JAUNES UNIQUEMENT</t>
    </r>
  </si>
  <si>
    <t>Frais de déplacement
forfait km</t>
  </si>
  <si>
    <t xml:space="preserve">coût plafonné à 7 500 XPF/jour pour la location de voiture </t>
  </si>
  <si>
    <t>coût plafonné à 85 xpf/km si voiture perso</t>
  </si>
  <si>
    <t>RECAP BUDGET</t>
  </si>
  <si>
    <t>cout de la session divisé par le nombre d'heures de formation du groupe
Exemple si ma session dure 12h, je divise le prix global de la session par 12.</t>
  </si>
  <si>
    <r>
      <t xml:space="preserve">Bordereau des coûts- module 2 (si modulaire) - </t>
    </r>
    <r>
      <rPr>
        <b/>
        <sz val="18"/>
        <color rgb="FFFF0000"/>
        <rFont val="Calibri"/>
        <family val="2"/>
        <scheme val="minor"/>
      </rPr>
      <t>COMPLETER LES CELLULES JAUNES UNIQUEMENT</t>
    </r>
  </si>
  <si>
    <t xml:space="preserve">Coût global HT </t>
  </si>
  <si>
    <t xml:space="preserve">Coût global TGC </t>
  </si>
  <si>
    <t xml:space="preserve">Coût global TTC </t>
  </si>
  <si>
    <t>SESSION/MODULE 1
COUT GLOBAL HT</t>
  </si>
  <si>
    <t>SESSION/MODULE 1
COUT TGC</t>
  </si>
  <si>
    <t>SESSION/MODULE 1
COUT GLOBAL TTC</t>
  </si>
  <si>
    <t>SESSION/MODULE 2
COUT GLOBAL HT</t>
  </si>
  <si>
    <t>SESSION/MODULE 2
COUT TGC</t>
  </si>
  <si>
    <t>SESSION/MODULE 2
COUT GLOBAL TTC</t>
  </si>
  <si>
    <t>xxxxx</t>
  </si>
  <si>
    <r>
      <t xml:space="preserve">Bordereau des coûts- modules ou sessions (si modulaire) - </t>
    </r>
    <r>
      <rPr>
        <b/>
        <sz val="18"/>
        <color rgb="FFFF0000"/>
        <rFont val="Calibri"/>
        <family val="2"/>
        <scheme val="minor"/>
      </rPr>
      <t>COMPLETER LES CELLULES JAUNES UNIQUEMENT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</si>
</sst>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;[Red]\-#,##0.00\ &quot;€&quot;"/>
    <numFmt numFmtId="165" formatCode="#,##0\ [$XPF]"/>
  </numFmts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28"/>
      <name val="Calibri"/>
      <family val="2"/>
      <scheme val="minor"/>
    </font>
    <font>
      <b/>
      <sz val="36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 tint="0.24994659260841701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sz val="8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 tint="0.24994659260841701"/>
      <name val="Calibri Light"/>
      <family val="2"/>
      <scheme val="major"/>
    </font>
    <font>
      <sz val="10"/>
      <color theme="1" tint="0.24994659260841701"/>
      <name val="Calibri Light"/>
      <family val="2"/>
      <scheme val="major"/>
    </font>
    <font>
      <sz val="10"/>
      <color theme="1"/>
      <name val="Calibri"/>
      <family val="2"/>
    </font>
    <font>
      <b/>
      <sz val="10"/>
      <color theme="1" tint="0.24994659260841701"/>
      <name val="Calibri Light"/>
      <family val="2"/>
      <scheme val="maj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lightUp">
        <fgColor theme="2" tint="-0.499984740745262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Up">
        <fgColor theme="2" tint="-0.24994659260841701"/>
        <bgColor indexed="65"/>
      </patternFill>
    </fill>
    <fill>
      <patternFill patternType="lightUp">
        <fgColor theme="2" tint="-0.499984740745262"/>
        <bgColor theme="5" tint="0.79995117038483843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theme="0"/>
      </patternFill>
    </fill>
    <fill>
      <patternFill patternType="lightUp">
        <fgColor theme="0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26" fillId="0" borderId="0" applyFont="0" applyFill="0" applyBorder="0" applyAlignment="0" applyProtection="0"/>
    <xf numFmtId="0" fontId="27" fillId="0" borderId="0" applyNumberFormat="0" applyFill="0" applyBorder="0" applyProtection="0">
      <alignment horizontal="center" vertical="center"/>
    </xf>
    <xf numFmtId="0" fontId="26" fillId="0" borderId="0"/>
  </cellStyleXfs>
  <cellXfs count="209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4" borderId="0" xfId="0" applyFill="1" applyAlignment="1">
      <alignment vertical="center"/>
    </xf>
    <xf numFmtId="165" fontId="0" fillId="4" borderId="0" xfId="0" applyNumberFormat="1" applyFill="1" applyAlignment="1">
      <alignment vertical="center"/>
    </xf>
    <xf numFmtId="164" fontId="0" fillId="4" borderId="0" xfId="0" applyNumberFormat="1" applyFill="1" applyAlignment="1">
      <alignment vertical="center"/>
    </xf>
    <xf numFmtId="165" fontId="0" fillId="0" borderId="0" xfId="0" applyNumberFormat="1"/>
    <xf numFmtId="0" fontId="8" fillId="0" borderId="0" xfId="0" applyFont="1" applyAlignment="1">
      <alignment horizontal="right" vertical="center" wrapText="1"/>
    </xf>
    <xf numFmtId="165" fontId="0" fillId="6" borderId="18" xfId="0" applyNumberFormat="1" applyFill="1" applyBorder="1" applyAlignment="1">
      <alignment vertical="center"/>
    </xf>
    <xf numFmtId="0" fontId="1" fillId="6" borderId="2" xfId="0" applyFont="1" applyFill="1" applyBorder="1" applyAlignment="1">
      <alignment vertical="center" wrapText="1"/>
    </xf>
    <xf numFmtId="0" fontId="1" fillId="6" borderId="19" xfId="0" applyFont="1" applyFill="1" applyBorder="1" applyAlignment="1">
      <alignment vertical="center" wrapText="1"/>
    </xf>
    <xf numFmtId="0" fontId="0" fillId="6" borderId="16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165" fontId="0" fillId="6" borderId="20" xfId="0" applyNumberFormat="1" applyFill="1" applyBorder="1" applyAlignment="1">
      <alignment vertical="center"/>
    </xf>
    <xf numFmtId="0" fontId="10" fillId="3" borderId="5" xfId="0" applyFont="1" applyFill="1" applyBorder="1" applyAlignment="1">
      <alignment vertical="center" wrapText="1"/>
    </xf>
    <xf numFmtId="0" fontId="10" fillId="8" borderId="7" xfId="0" applyFont="1" applyFill="1" applyBorder="1" applyAlignment="1">
      <alignment vertical="center" wrapText="1"/>
    </xf>
    <xf numFmtId="0" fontId="10" fillId="8" borderId="24" xfId="0" applyFont="1" applyFill="1" applyBorder="1" applyAlignment="1">
      <alignment vertical="center" wrapText="1"/>
    </xf>
    <xf numFmtId="0" fontId="10" fillId="8" borderId="25" xfId="0" applyFont="1" applyFill="1" applyBorder="1" applyAlignment="1">
      <alignment vertical="center" wrapText="1"/>
    </xf>
    <xf numFmtId="0" fontId="10" fillId="5" borderId="8" xfId="0" applyFont="1" applyFill="1" applyBorder="1" applyAlignment="1">
      <alignment vertical="center" wrapText="1"/>
    </xf>
    <xf numFmtId="0" fontId="10" fillId="5" borderId="9" xfId="0" applyFont="1" applyFill="1" applyBorder="1" applyAlignment="1">
      <alignment vertical="center" wrapText="1"/>
    </xf>
    <xf numFmtId="0" fontId="10" fillId="5" borderId="10" xfId="0" applyFont="1" applyFill="1" applyBorder="1" applyAlignment="1">
      <alignment vertical="center" wrapText="1"/>
    </xf>
    <xf numFmtId="0" fontId="1" fillId="0" borderId="12" xfId="0" applyFont="1" applyBorder="1"/>
    <xf numFmtId="0" fontId="0" fillId="0" borderId="12" xfId="0" applyBorder="1"/>
    <xf numFmtId="14" fontId="0" fillId="0" borderId="12" xfId="0" applyNumberFormat="1" applyBorder="1"/>
    <xf numFmtId="0" fontId="3" fillId="0" borderId="0" xfId="0" applyFont="1"/>
    <xf numFmtId="0" fontId="17" fillId="11" borderId="12" xfId="0" applyFont="1" applyFill="1" applyBorder="1"/>
    <xf numFmtId="0" fontId="18" fillId="11" borderId="12" xfId="0" applyFont="1" applyFill="1" applyBorder="1"/>
    <xf numFmtId="0" fontId="17" fillId="0" borderId="0" xfId="0" applyFont="1"/>
    <xf numFmtId="0" fontId="17" fillId="4" borderId="12" xfId="0" applyFont="1" applyFill="1" applyBorder="1"/>
    <xf numFmtId="0" fontId="17" fillId="2" borderId="12" xfId="0" applyFont="1" applyFill="1" applyBorder="1"/>
    <xf numFmtId="0" fontId="18" fillId="4" borderId="12" xfId="0" applyFont="1" applyFill="1" applyBorder="1"/>
    <xf numFmtId="0" fontId="17" fillId="4" borderId="0" xfId="0" applyFont="1" applyFill="1"/>
    <xf numFmtId="16" fontId="17" fillId="4" borderId="12" xfId="0" applyNumberFormat="1" applyFont="1" applyFill="1" applyBorder="1"/>
    <xf numFmtId="16" fontId="17" fillId="11" borderId="12" xfId="0" applyNumberFormat="1" applyFont="1" applyFill="1" applyBorder="1"/>
    <xf numFmtId="0" fontId="8" fillId="3" borderId="2" xfId="0" applyFont="1" applyFill="1" applyBorder="1" applyAlignment="1">
      <alignment vertical="center" wrapText="1"/>
    </xf>
    <xf numFmtId="0" fontId="19" fillId="0" borderId="0" xfId="0" applyFont="1"/>
    <xf numFmtId="0" fontId="19" fillId="0" borderId="0" xfId="0" applyFont="1" applyAlignment="1">
      <alignment vertical="center"/>
    </xf>
    <xf numFmtId="0" fontId="19" fillId="4" borderId="0" xfId="0" applyFont="1" applyFill="1" applyAlignment="1">
      <alignment vertical="center"/>
    </xf>
    <xf numFmtId="0" fontId="8" fillId="12" borderId="2" xfId="0" applyFont="1" applyFill="1" applyBorder="1" applyAlignment="1">
      <alignment vertical="center" wrapText="1"/>
    </xf>
    <xf numFmtId="0" fontId="20" fillId="0" borderId="0" xfId="0" applyFont="1"/>
    <xf numFmtId="0" fontId="0" fillId="4" borderId="0" xfId="0" applyFill="1" applyAlignment="1">
      <alignment horizontal="center" vertical="center" wrapText="1"/>
    </xf>
    <xf numFmtId="0" fontId="0" fillId="4" borderId="0" xfId="0" applyFill="1"/>
    <xf numFmtId="0" fontId="0" fillId="4" borderId="12" xfId="0" applyFill="1" applyBorder="1"/>
    <xf numFmtId="0" fontId="1" fillId="13" borderId="12" xfId="0" applyFont="1" applyFill="1" applyBorder="1" applyAlignment="1">
      <alignment horizontal="center" vertical="center" wrapText="1"/>
    </xf>
    <xf numFmtId="0" fontId="0" fillId="14" borderId="12" xfId="0" applyFill="1" applyBorder="1" applyAlignment="1">
      <alignment horizontal="center"/>
    </xf>
    <xf numFmtId="0" fontId="14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horizontal="center"/>
    </xf>
    <xf numFmtId="0" fontId="13" fillId="10" borderId="12" xfId="0" applyFont="1" applyFill="1" applyBorder="1" applyAlignment="1">
      <alignment horizontal="center"/>
    </xf>
    <xf numFmtId="0" fontId="16" fillId="10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15" fillId="0" borderId="0" xfId="0" applyFont="1" applyAlignment="1">
      <alignment horizontal="left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4" fillId="12" borderId="3" xfId="0" applyFont="1" applyFill="1" applyBorder="1" applyAlignment="1">
      <alignment horizontal="center" vertical="center" wrapText="1"/>
    </xf>
    <xf numFmtId="0" fontId="27" fillId="0" borderId="0" xfId="2" applyAlignment="1"/>
    <xf numFmtId="0" fontId="1" fillId="0" borderId="27" xfId="2" applyFont="1" applyBorder="1">
      <alignment horizontal="center" vertical="center"/>
    </xf>
    <xf numFmtId="0" fontId="19" fillId="7" borderId="3" xfId="0" applyFont="1" applyFill="1" applyBorder="1" applyAlignment="1">
      <alignment vertical="center"/>
    </xf>
    <xf numFmtId="0" fontId="19" fillId="7" borderId="4" xfId="0" applyFont="1" applyFill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8" fillId="7" borderId="3" xfId="0" applyFont="1" applyFill="1" applyBorder="1" applyAlignment="1">
      <alignment vertical="center" wrapText="1"/>
    </xf>
    <xf numFmtId="0" fontId="0" fillId="6" borderId="30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4" fillId="12" borderId="17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28" fillId="0" borderId="3" xfId="2" applyFont="1" applyBorder="1" applyAlignment="1">
      <alignment horizontal="center"/>
    </xf>
    <xf numFmtId="0" fontId="28" fillId="0" borderId="4" xfId="2" applyFont="1" applyBorder="1" applyAlignment="1">
      <alignment horizontal="center"/>
    </xf>
    <xf numFmtId="0" fontId="28" fillId="0" borderId="18" xfId="2" applyFont="1" applyBorder="1" applyAlignment="1">
      <alignment horizontal="center"/>
    </xf>
    <xf numFmtId="0" fontId="2" fillId="4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2" xfId="0" applyFill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4" xfId="2" applyFont="1" applyBorder="1">
      <alignment horizontal="center" vertical="center"/>
    </xf>
    <xf numFmtId="0" fontId="1" fillId="2" borderId="2" xfId="2" applyFont="1" applyFill="1" applyBorder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/>
    </xf>
    <xf numFmtId="165" fontId="7" fillId="0" borderId="37" xfId="0" applyNumberFormat="1" applyFont="1" applyBorder="1" applyAlignment="1">
      <alignment vertical="center"/>
    </xf>
    <xf numFmtId="165" fontId="19" fillId="7" borderId="20" xfId="0" applyNumberFormat="1" applyFont="1" applyFill="1" applyBorder="1" applyAlignment="1">
      <alignment vertical="center"/>
    </xf>
    <xf numFmtId="165" fontId="0" fillId="0" borderId="40" xfId="0" applyNumberFormat="1" applyBorder="1" applyAlignment="1">
      <alignment vertical="center"/>
    </xf>
    <xf numFmtId="165" fontId="0" fillId="0" borderId="41" xfId="0" applyNumberFormat="1" applyBorder="1" applyAlignment="1">
      <alignment vertical="center"/>
    </xf>
    <xf numFmtId="165" fontId="0" fillId="0" borderId="39" xfId="0" applyNumberFormat="1" applyBorder="1" applyAlignment="1">
      <alignment vertical="center"/>
    </xf>
    <xf numFmtId="165" fontId="0" fillId="0" borderId="42" xfId="0" applyNumberFormat="1" applyBorder="1" applyAlignment="1">
      <alignment vertical="center"/>
    </xf>
    <xf numFmtId="165" fontId="7" fillId="0" borderId="43" xfId="0" applyNumberFormat="1" applyFont="1" applyBorder="1" applyAlignment="1">
      <alignment vertical="center"/>
    </xf>
    <xf numFmtId="165" fontId="19" fillId="12" borderId="18" xfId="0" applyNumberFormat="1" applyFont="1" applyFill="1" applyBorder="1" applyAlignment="1">
      <alignment vertical="center"/>
    </xf>
    <xf numFmtId="165" fontId="7" fillId="0" borderId="44" xfId="0" applyNumberFormat="1" applyFont="1" applyBorder="1" applyAlignment="1">
      <alignment vertical="center"/>
    </xf>
    <xf numFmtId="165" fontId="7" fillId="0" borderId="45" xfId="0" applyNumberFormat="1" applyFont="1" applyBorder="1" applyAlignment="1">
      <alignment vertical="center"/>
    </xf>
    <xf numFmtId="165" fontId="7" fillId="0" borderId="45" xfId="0" applyNumberFormat="1" applyFont="1" applyBorder="1" applyAlignment="1">
      <alignment horizontal="left" vertical="center" wrapText="1"/>
    </xf>
    <xf numFmtId="165" fontId="7" fillId="0" borderId="45" xfId="0" applyNumberFormat="1" applyFont="1" applyBorder="1" applyAlignment="1">
      <alignment horizontal="left" vertical="center"/>
    </xf>
    <xf numFmtId="165" fontId="7" fillId="0" borderId="46" xfId="0" applyNumberFormat="1" applyFont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165" fontId="8" fillId="0" borderId="12" xfId="0" applyNumberFormat="1" applyFont="1" applyBorder="1" applyAlignment="1">
      <alignment vertical="center"/>
    </xf>
    <xf numFmtId="165" fontId="9" fillId="0" borderId="12" xfId="0" applyNumberFormat="1" applyFont="1" applyBorder="1" applyAlignment="1">
      <alignment vertical="center"/>
    </xf>
    <xf numFmtId="1" fontId="0" fillId="5" borderId="12" xfId="1" applyNumberFormat="1" applyFont="1" applyFill="1" applyBorder="1" applyAlignment="1">
      <alignment horizontal="center" wrapText="1"/>
    </xf>
    <xf numFmtId="165" fontId="29" fillId="5" borderId="12" xfId="0" applyNumberFormat="1" applyFont="1" applyFill="1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0" fontId="0" fillId="16" borderId="12" xfId="0" applyFill="1" applyBorder="1" applyAlignment="1">
      <alignment horizontal="center" wrapText="1"/>
    </xf>
    <xf numFmtId="0" fontId="8" fillId="3" borderId="3" xfId="0" applyFont="1" applyFill="1" applyBorder="1" applyAlignment="1"/>
    <xf numFmtId="0" fontId="4" fillId="12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19" borderId="0" xfId="0" applyFill="1" applyBorder="1" applyAlignment="1">
      <alignment horizontal="center" vertical="center"/>
    </xf>
    <xf numFmtId="165" fontId="29" fillId="19" borderId="0" xfId="0" applyNumberFormat="1" applyFont="1" applyFill="1" applyBorder="1" applyAlignment="1">
      <alignment horizontal="center" wrapText="1"/>
    </xf>
    <xf numFmtId="165" fontId="8" fillId="19" borderId="0" xfId="0" applyNumberFormat="1" applyFont="1" applyFill="1" applyBorder="1" applyAlignment="1">
      <alignment vertical="center"/>
    </xf>
    <xf numFmtId="1" fontId="0" fillId="19" borderId="0" xfId="1" applyNumberFormat="1" applyFont="1" applyFill="1" applyBorder="1" applyAlignment="1">
      <alignment horizontal="center" wrapText="1"/>
    </xf>
    <xf numFmtId="0" fontId="0" fillId="19" borderId="0" xfId="0" applyFill="1" applyBorder="1"/>
    <xf numFmtId="0" fontId="0" fillId="20" borderId="0" xfId="0" applyFill="1" applyBorder="1" applyAlignment="1">
      <alignment horizontal="center" wrapText="1"/>
    </xf>
    <xf numFmtId="0" fontId="32" fillId="17" borderId="3" xfId="0" applyFont="1" applyFill="1" applyBorder="1" applyAlignment="1">
      <alignment horizontal="center" vertical="center" wrapText="1"/>
    </xf>
    <xf numFmtId="0" fontId="32" fillId="18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165" fontId="33" fillId="3" borderId="3" xfId="0" applyNumberFormat="1" applyFont="1" applyFill="1" applyBorder="1" applyAlignment="1">
      <alignment horizontal="center" vertical="center" wrapText="1"/>
    </xf>
    <xf numFmtId="165" fontId="33" fillId="3" borderId="2" xfId="0" applyNumberFormat="1" applyFont="1" applyFill="1" applyBorder="1" applyAlignment="1">
      <alignment horizontal="center" vertical="center" wrapText="1"/>
    </xf>
    <xf numFmtId="165" fontId="10" fillId="15" borderId="5" xfId="0" applyNumberFormat="1" applyFont="1" applyFill="1" applyBorder="1" applyAlignment="1">
      <alignment horizontal="right" vertical="center"/>
    </xf>
    <xf numFmtId="165" fontId="10" fillId="15" borderId="6" xfId="0" applyNumberFormat="1" applyFont="1" applyFill="1" applyBorder="1" applyAlignment="1">
      <alignment horizontal="right" vertical="center"/>
    </xf>
    <xf numFmtId="165" fontId="33" fillId="7" borderId="3" xfId="0" applyNumberFormat="1" applyFont="1" applyFill="1" applyBorder="1" applyAlignment="1">
      <alignment horizontal="center" vertical="center" wrapText="1"/>
    </xf>
    <xf numFmtId="165" fontId="33" fillId="7" borderId="2" xfId="0" applyNumberFormat="1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165" fontId="31" fillId="6" borderId="18" xfId="0" applyNumberFormat="1" applyFont="1" applyFill="1" applyBorder="1" applyAlignment="1">
      <alignment horizontal="right" vertical="center"/>
    </xf>
    <xf numFmtId="165" fontId="33" fillId="12" borderId="3" xfId="0" applyNumberFormat="1" applyFont="1" applyFill="1" applyBorder="1" applyAlignment="1">
      <alignment horizontal="center" vertical="center" wrapText="1"/>
    </xf>
    <xf numFmtId="165" fontId="33" fillId="12" borderId="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Border="1" applyAlignment="1">
      <alignment vertical="center"/>
    </xf>
    <xf numFmtId="0" fontId="34" fillId="0" borderId="12" xfId="0" applyFont="1" applyBorder="1"/>
    <xf numFmtId="165" fontId="35" fillId="9" borderId="2" xfId="2" applyNumberFormat="1" applyFont="1" applyFill="1" applyBorder="1" applyAlignment="1">
      <alignment horizontal="right" vertical="center"/>
    </xf>
    <xf numFmtId="165" fontId="35" fillId="9" borderId="0" xfId="2" applyNumberFormat="1" applyFont="1" applyFill="1" applyBorder="1" applyAlignment="1">
      <alignment horizontal="right" vertical="center"/>
    </xf>
    <xf numFmtId="165" fontId="35" fillId="9" borderId="29" xfId="2" applyNumberFormat="1" applyFont="1" applyFill="1" applyBorder="1" applyAlignment="1">
      <alignment horizontal="right" vertical="center"/>
    </xf>
    <xf numFmtId="0" fontId="34" fillId="9" borderId="3" xfId="0" applyFont="1" applyFill="1" applyBorder="1" applyAlignment="1">
      <alignment horizontal="right" vertical="center"/>
    </xf>
    <xf numFmtId="165" fontId="34" fillId="15" borderId="5" xfId="0" applyNumberFormat="1" applyFont="1" applyFill="1" applyBorder="1" applyAlignment="1">
      <alignment horizontal="right" vertical="center"/>
    </xf>
    <xf numFmtId="165" fontId="34" fillId="15" borderId="6" xfId="0" applyNumberFormat="1" applyFont="1" applyFill="1" applyBorder="1" applyAlignment="1">
      <alignment horizontal="right" vertical="center"/>
    </xf>
    <xf numFmtId="0" fontId="0" fillId="0" borderId="11" xfId="0" applyFont="1" applyBorder="1" applyAlignment="1">
      <alignment horizontal="center" vertical="center"/>
    </xf>
    <xf numFmtId="0" fontId="0" fillId="7" borderId="3" xfId="0" applyFont="1" applyFill="1" applyBorder="1" applyAlignment="1">
      <alignment vertical="center"/>
    </xf>
    <xf numFmtId="0" fontId="0" fillId="6" borderId="30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6" borderId="16" xfId="0" applyFont="1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" fillId="3" borderId="3" xfId="0" applyFont="1" applyFill="1" applyBorder="1" applyAlignment="1"/>
    <xf numFmtId="0" fontId="31" fillId="3" borderId="4" xfId="0" applyFont="1" applyFill="1" applyBorder="1" applyAlignment="1"/>
    <xf numFmtId="0" fontId="10" fillId="2" borderId="2" xfId="0" applyFont="1" applyFill="1" applyBorder="1" applyAlignment="1">
      <alignment vertical="center" wrapText="1"/>
    </xf>
    <xf numFmtId="165" fontId="36" fillId="9" borderId="2" xfId="2" applyNumberFormat="1" applyFont="1" applyFill="1" applyBorder="1" applyAlignment="1">
      <alignment horizontal="right" vertical="center"/>
    </xf>
    <xf numFmtId="165" fontId="36" fillId="9" borderId="0" xfId="2" applyNumberFormat="1" applyFont="1" applyFill="1" applyBorder="1" applyAlignment="1">
      <alignment horizontal="right" vertical="center"/>
    </xf>
    <xf numFmtId="165" fontId="36" fillId="9" borderId="29" xfId="2" applyNumberFormat="1" applyFont="1" applyFill="1" applyBorder="1" applyAlignment="1">
      <alignment horizontal="right" vertical="center"/>
    </xf>
    <xf numFmtId="0" fontId="10" fillId="9" borderId="3" xfId="0" applyFont="1" applyFill="1" applyBorder="1" applyAlignment="1">
      <alignment horizontal="right" vertical="center"/>
    </xf>
    <xf numFmtId="0" fontId="10" fillId="7" borderId="4" xfId="0" applyFont="1" applyFill="1" applyBorder="1" applyAlignment="1">
      <alignment vertical="center"/>
    </xf>
    <xf numFmtId="0" fontId="10" fillId="6" borderId="28" xfId="0" applyFont="1" applyFill="1" applyBorder="1" applyAlignment="1">
      <alignment horizontal="center" vertical="center"/>
    </xf>
    <xf numFmtId="0" fontId="36" fillId="6" borderId="28" xfId="2" applyFont="1" applyFill="1" applyBorder="1">
      <alignment horizontal="center" vertical="center"/>
    </xf>
    <xf numFmtId="0" fontId="10" fillId="2" borderId="2" xfId="0" applyFont="1" applyFill="1" applyBorder="1" applyAlignment="1">
      <alignment vertical="center"/>
    </xf>
    <xf numFmtId="165" fontId="37" fillId="2" borderId="2" xfId="3" applyNumberFormat="1" applyFont="1" applyFill="1" applyBorder="1" applyAlignment="1">
      <alignment horizontal="right" vertical="center"/>
    </xf>
    <xf numFmtId="165" fontId="38" fillId="9" borderId="0" xfId="2" applyNumberFormat="1" applyFont="1" applyFill="1" applyBorder="1" applyAlignment="1">
      <alignment horizontal="right" vertical="center"/>
    </xf>
    <xf numFmtId="165" fontId="38" fillId="9" borderId="29" xfId="2" applyNumberFormat="1" applyFont="1" applyFill="1" applyBorder="1" applyAlignment="1">
      <alignment horizontal="right" vertical="center"/>
    </xf>
    <xf numFmtId="3" fontId="37" fillId="2" borderId="3" xfId="3" applyNumberFormat="1" applyFont="1" applyFill="1" applyBorder="1" applyAlignment="1">
      <alignment horizontal="right" vertical="center"/>
    </xf>
    <xf numFmtId="0" fontId="10" fillId="6" borderId="17" xfId="0" applyFont="1" applyFill="1" applyBorder="1" applyAlignment="1">
      <alignment horizontal="center" vertical="center"/>
    </xf>
    <xf numFmtId="0" fontId="36" fillId="6" borderId="17" xfId="2" applyFont="1" applyFill="1" applyBorder="1">
      <alignment horizontal="center" vertical="center"/>
    </xf>
    <xf numFmtId="0" fontId="10" fillId="6" borderId="16" xfId="0" applyFont="1" applyFill="1" applyBorder="1" applyAlignment="1">
      <alignment horizontal="center" vertical="center"/>
    </xf>
    <xf numFmtId="165" fontId="31" fillId="6" borderId="20" xfId="0" applyNumberFormat="1" applyFont="1" applyFill="1" applyBorder="1" applyAlignment="1">
      <alignment horizontal="right" vertical="center"/>
    </xf>
    <xf numFmtId="0" fontId="10" fillId="2" borderId="21" xfId="0" applyFont="1" applyFill="1" applyBorder="1" applyAlignment="1">
      <alignment vertical="center"/>
    </xf>
    <xf numFmtId="165" fontId="37" fillId="2" borderId="38" xfId="3" applyNumberFormat="1" applyFont="1" applyFill="1" applyBorder="1" applyAlignment="1">
      <alignment horizontal="right" vertical="center"/>
    </xf>
    <xf numFmtId="165" fontId="38" fillId="9" borderId="33" xfId="2" applyNumberFormat="1" applyFont="1" applyFill="1" applyBorder="1" applyAlignment="1">
      <alignment horizontal="right" vertical="center"/>
    </xf>
    <xf numFmtId="165" fontId="38" fillId="9" borderId="32" xfId="2" applyNumberFormat="1" applyFont="1" applyFill="1" applyBorder="1" applyAlignment="1">
      <alignment horizontal="right" vertical="center"/>
    </xf>
    <xf numFmtId="3" fontId="37" fillId="2" borderId="24" xfId="3" applyNumberFormat="1" applyFont="1" applyFill="1" applyBorder="1" applyAlignment="1">
      <alignment horizontal="right" vertical="center"/>
    </xf>
    <xf numFmtId="0" fontId="10" fillId="2" borderId="22" xfId="0" applyFont="1" applyFill="1" applyBorder="1" applyAlignment="1">
      <alignment vertical="center"/>
    </xf>
    <xf numFmtId="165" fontId="37" fillId="2" borderId="14" xfId="3" applyNumberFormat="1" applyFont="1" applyFill="1" applyBorder="1" applyAlignment="1">
      <alignment horizontal="right" vertical="center"/>
    </xf>
    <xf numFmtId="165" fontId="38" fillId="9" borderId="34" xfId="2" applyNumberFormat="1" applyFont="1" applyFill="1" applyBorder="1" applyAlignment="1">
      <alignment horizontal="right" vertical="center"/>
    </xf>
    <xf numFmtId="165" fontId="38" fillId="9" borderId="13" xfId="2" applyNumberFormat="1" applyFont="1" applyFill="1" applyBorder="1" applyAlignment="1">
      <alignment horizontal="right" vertical="center"/>
    </xf>
    <xf numFmtId="3" fontId="37" fillId="2" borderId="25" xfId="3" applyNumberFormat="1" applyFont="1" applyFill="1" applyBorder="1" applyAlignment="1">
      <alignment horizontal="right" vertical="center"/>
    </xf>
    <xf numFmtId="0" fontId="10" fillId="2" borderId="23" xfId="0" applyFont="1" applyFill="1" applyBorder="1" applyAlignment="1">
      <alignment vertical="center"/>
    </xf>
    <xf numFmtId="165" fontId="37" fillId="2" borderId="36" xfId="3" applyNumberFormat="1" applyFont="1" applyFill="1" applyBorder="1" applyAlignment="1">
      <alignment horizontal="right" vertical="center"/>
    </xf>
    <xf numFmtId="165" fontId="38" fillId="9" borderId="35" xfId="2" applyNumberFormat="1" applyFont="1" applyFill="1" applyBorder="1" applyAlignment="1">
      <alignment horizontal="right" vertical="center"/>
    </xf>
    <xf numFmtId="165" fontId="38" fillId="9" borderId="31" xfId="2" applyNumberFormat="1" applyFont="1" applyFill="1" applyBorder="1" applyAlignment="1">
      <alignment horizontal="right" vertical="center"/>
    </xf>
    <xf numFmtId="3" fontId="37" fillId="2" borderId="26" xfId="3" applyNumberFormat="1" applyFont="1" applyFill="1" applyBorder="1" applyAlignment="1">
      <alignment horizontal="right" vertical="center"/>
    </xf>
    <xf numFmtId="0" fontId="10" fillId="6" borderId="0" xfId="0" applyFont="1" applyFill="1" applyBorder="1" applyAlignment="1">
      <alignment horizontal="center" vertical="center"/>
    </xf>
    <xf numFmtId="0" fontId="36" fillId="6" borderId="0" xfId="2" applyFont="1" applyFill="1" applyBorder="1">
      <alignment horizontal="center" vertical="center"/>
    </xf>
    <xf numFmtId="165" fontId="37" fillId="2" borderId="4" xfId="3" applyNumberFormat="1" applyFont="1" applyFill="1" applyBorder="1" applyAlignment="1">
      <alignment horizontal="right" vertical="center"/>
    </xf>
    <xf numFmtId="165" fontId="38" fillId="9" borderId="3" xfId="2" applyNumberFormat="1" applyFont="1" applyFill="1" applyBorder="1" applyAlignment="1">
      <alignment horizontal="right" vertical="center"/>
    </xf>
    <xf numFmtId="165" fontId="38" fillId="9" borderId="27" xfId="2" applyNumberFormat="1" applyFont="1" applyFill="1" applyBorder="1" applyAlignment="1">
      <alignment horizontal="right" vertical="center"/>
    </xf>
    <xf numFmtId="165" fontId="10" fillId="2" borderId="38" xfId="0" applyNumberFormat="1" applyFont="1" applyFill="1" applyBorder="1" applyAlignment="1">
      <alignment vertical="center"/>
    </xf>
    <xf numFmtId="165" fontId="10" fillId="2" borderId="14" xfId="0" applyNumberFormat="1" applyFont="1" applyFill="1" applyBorder="1" applyAlignment="1">
      <alignment vertical="center"/>
    </xf>
    <xf numFmtId="0" fontId="10" fillId="2" borderId="22" xfId="0" applyFont="1" applyFill="1" applyBorder="1" applyAlignment="1">
      <alignment vertical="center" wrapText="1"/>
    </xf>
    <xf numFmtId="165" fontId="38" fillId="9" borderId="39" xfId="2" applyNumberFormat="1" applyFont="1" applyFill="1" applyBorder="1" applyAlignment="1">
      <alignment horizontal="right" vertical="center"/>
    </xf>
    <xf numFmtId="165" fontId="10" fillId="2" borderId="36" xfId="0" applyNumberFormat="1" applyFont="1" applyFill="1" applyBorder="1" applyAlignment="1">
      <alignment vertical="center"/>
    </xf>
  </cellXfs>
  <cellStyles count="4">
    <cellStyle name="Normal" xfId="0" builtinId="0"/>
    <cellStyle name="Normal 2 2" xfId="3" xr:uid="{A5138EE6-16E7-4A66-9E9C-A4E589F20AD6}"/>
    <cellStyle name="Normal 3" xfId="2" xr:uid="{71A5D727-2329-4206-B1F1-D8ACE94F9366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1.%20PRODUCTION/2022/4.%20ENVELOPPES/SOF%20-%20PILOTE%20DRONE%202022/02.%20COMMANDE/01.%20CAHIER%20DES%20CHARGES/BORDEREAU%20PARTENARIAT.xlsx" TargetMode="External"/><Relationship Id="rId1" Type="http://schemas.openxmlformats.org/officeDocument/2006/relationships/externalLinkPath" Target="/personal/severine_zimmer_fiaf_nc/Documents/ACTIVITE/1.%20PRODUCTION/2022/4.%20ENVELOPPES/SOF%20-%20PILOTE%20DRONE%202022/02.%20COMMANDE/01.%20CAHIER%20DES%20CHARGES/BORDEREAU%20PARTENARI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DE D'EMPLOI"/>
      <sheetName val="LES PRESTATAIRES"/>
      <sheetName val="ARGUMENTAIRE"/>
      <sheetName val="PROFIL(S) FORMATEUR(S)"/>
      <sheetName val="PEDAGOGIE"/>
      <sheetName val="PLANNING 2018"/>
      <sheetName val="PLANNING 2019"/>
      <sheetName val="ORGANISATION DU DISPOSITIF"/>
      <sheetName val="PILOTAGE &amp; SUIVI"/>
      <sheetName val="RECRUTEMENT &amp; COMMUNICATION"/>
      <sheetName val="SYSTEME D'EVALUATION"/>
      <sheetName val="LES COÛTS"/>
      <sheetName val="MEN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FD9B2-075F-4710-AC40-B813EF51A4EB}">
  <dimension ref="A1:BH61"/>
  <sheetViews>
    <sheetView zoomScale="75" zoomScaleNormal="55" zoomScaleSheetLayoutView="85" workbookViewId="0">
      <selection activeCell="V34" sqref="V34"/>
    </sheetView>
  </sheetViews>
  <sheetFormatPr baseColWidth="10" defaultRowHeight="14.4" x14ac:dyDescent="0.3"/>
  <cols>
    <col min="1" max="1" width="8.109375" customWidth="1"/>
    <col min="2" max="2" width="20.88671875" customWidth="1"/>
    <col min="3" max="3" width="8.109375" customWidth="1"/>
    <col min="4" max="4" width="20.88671875" customWidth="1"/>
    <col min="5" max="5" width="8.109375" customWidth="1"/>
    <col min="6" max="6" width="20.88671875" customWidth="1"/>
    <col min="7" max="7" width="8.109375" customWidth="1"/>
    <col min="8" max="8" width="20.88671875" customWidth="1"/>
    <col min="9" max="9" width="8.109375" customWidth="1"/>
    <col min="10" max="10" width="20.88671875" customWidth="1"/>
    <col min="11" max="11" width="8.109375" customWidth="1"/>
    <col min="12" max="12" width="20.88671875" customWidth="1"/>
    <col min="13" max="13" width="8.109375" customWidth="1"/>
    <col min="14" max="14" width="20.88671875" customWidth="1"/>
    <col min="15" max="15" width="8.109375" customWidth="1"/>
    <col min="16" max="16" width="20.88671875" customWidth="1"/>
    <col min="17" max="17" width="8.109375" customWidth="1"/>
    <col min="18" max="18" width="20.88671875" customWidth="1"/>
    <col min="19" max="19" width="8.109375" customWidth="1"/>
    <col min="20" max="20" width="20.88671875" customWidth="1"/>
    <col min="21" max="21" width="8.109375" customWidth="1"/>
    <col min="22" max="22" width="20.88671875" customWidth="1"/>
    <col min="23" max="23" width="8.109375" customWidth="1"/>
    <col min="24" max="24" width="20.88671875" customWidth="1"/>
    <col min="25" max="60" width="8.44140625" customWidth="1"/>
  </cols>
  <sheetData>
    <row r="1" spans="1:60" ht="46.2" x14ac:dyDescent="0.3">
      <c r="B1" s="49" t="s">
        <v>133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</row>
    <row r="3" spans="1:60" s="50" customFormat="1" ht="31.2" x14ac:dyDescent="0.6">
      <c r="B3" s="50" t="s">
        <v>137</v>
      </c>
      <c r="D3" s="50" t="s">
        <v>138</v>
      </c>
      <c r="F3" s="50" t="s">
        <v>139</v>
      </c>
      <c r="H3" s="50" t="s">
        <v>140</v>
      </c>
      <c r="J3" s="50" t="s">
        <v>141</v>
      </c>
      <c r="L3" s="50" t="s">
        <v>142</v>
      </c>
      <c r="N3" s="50" t="s">
        <v>143</v>
      </c>
      <c r="P3" s="50" t="s">
        <v>144</v>
      </c>
      <c r="R3" s="50" t="s">
        <v>145</v>
      </c>
      <c r="T3" s="50" t="s">
        <v>146</v>
      </c>
      <c r="V3" s="50" t="s">
        <v>147</v>
      </c>
      <c r="X3" s="50" t="s">
        <v>148</v>
      </c>
    </row>
    <row r="4" spans="1:60" ht="49.8" customHeight="1" x14ac:dyDescent="0.3">
      <c r="A4">
        <v>1</v>
      </c>
      <c r="C4">
        <v>1</v>
      </c>
      <c r="E4">
        <v>1</v>
      </c>
      <c r="G4">
        <v>1</v>
      </c>
      <c r="I4">
        <v>1</v>
      </c>
      <c r="K4">
        <v>1</v>
      </c>
      <c r="M4">
        <v>1</v>
      </c>
      <c r="O4">
        <v>1</v>
      </c>
      <c r="Q4">
        <v>1</v>
      </c>
      <c r="S4">
        <v>1</v>
      </c>
      <c r="U4">
        <v>1</v>
      </c>
      <c r="W4">
        <v>1</v>
      </c>
    </row>
    <row r="5" spans="1:60" ht="49.8" customHeight="1" x14ac:dyDescent="0.3">
      <c r="A5">
        <v>2</v>
      </c>
      <c r="C5">
        <v>2</v>
      </c>
      <c r="E5">
        <v>2</v>
      </c>
      <c r="G5">
        <v>2</v>
      </c>
      <c r="I5">
        <v>2</v>
      </c>
      <c r="K5">
        <v>2</v>
      </c>
      <c r="M5">
        <v>2</v>
      </c>
      <c r="O5">
        <v>2</v>
      </c>
      <c r="Q5">
        <v>2</v>
      </c>
      <c r="S5">
        <v>2</v>
      </c>
      <c r="U5">
        <v>2</v>
      </c>
      <c r="W5">
        <v>2</v>
      </c>
    </row>
    <row r="6" spans="1:60" ht="49.8" customHeight="1" x14ac:dyDescent="0.3">
      <c r="A6">
        <v>3</v>
      </c>
      <c r="C6">
        <v>3</v>
      </c>
      <c r="E6">
        <v>3</v>
      </c>
      <c r="G6">
        <v>3</v>
      </c>
      <c r="I6">
        <v>3</v>
      </c>
      <c r="K6">
        <v>3</v>
      </c>
      <c r="M6">
        <v>3</v>
      </c>
      <c r="O6">
        <v>3</v>
      </c>
      <c r="Q6">
        <v>3</v>
      </c>
      <c r="S6">
        <v>3</v>
      </c>
      <c r="U6">
        <v>3</v>
      </c>
      <c r="W6">
        <v>3</v>
      </c>
    </row>
    <row r="7" spans="1:60" ht="49.8" customHeight="1" x14ac:dyDescent="0.3">
      <c r="A7">
        <v>4</v>
      </c>
      <c r="C7">
        <v>4</v>
      </c>
      <c r="E7">
        <v>4</v>
      </c>
      <c r="G7">
        <v>4</v>
      </c>
      <c r="I7">
        <v>4</v>
      </c>
      <c r="K7">
        <v>4</v>
      </c>
      <c r="M7">
        <v>4</v>
      </c>
      <c r="O7">
        <v>4</v>
      </c>
      <c r="Q7">
        <v>4</v>
      </c>
      <c r="S7">
        <v>4</v>
      </c>
      <c r="U7">
        <v>4</v>
      </c>
      <c r="W7">
        <v>4</v>
      </c>
    </row>
    <row r="8" spans="1:60" ht="49.8" customHeight="1" x14ac:dyDescent="0.3">
      <c r="A8">
        <v>5</v>
      </c>
      <c r="C8">
        <v>5</v>
      </c>
      <c r="E8">
        <v>5</v>
      </c>
      <c r="G8">
        <v>5</v>
      </c>
      <c r="I8">
        <v>5</v>
      </c>
      <c r="K8">
        <v>5</v>
      </c>
      <c r="M8">
        <v>5</v>
      </c>
      <c r="O8">
        <v>5</v>
      </c>
      <c r="Q8">
        <v>5</v>
      </c>
      <c r="S8">
        <v>5</v>
      </c>
      <c r="U8">
        <v>5</v>
      </c>
      <c r="W8">
        <v>5</v>
      </c>
    </row>
    <row r="9" spans="1:60" ht="49.8" customHeight="1" x14ac:dyDescent="0.3">
      <c r="A9">
        <v>6</v>
      </c>
      <c r="C9">
        <v>6</v>
      </c>
      <c r="E9">
        <v>6</v>
      </c>
      <c r="G9">
        <v>6</v>
      </c>
      <c r="I9">
        <v>6</v>
      </c>
      <c r="K9">
        <v>6</v>
      </c>
      <c r="M9">
        <v>6</v>
      </c>
      <c r="O9">
        <v>6</v>
      </c>
      <c r="Q9">
        <v>6</v>
      </c>
      <c r="S9">
        <v>6</v>
      </c>
      <c r="U9">
        <v>6</v>
      </c>
      <c r="W9">
        <v>6</v>
      </c>
    </row>
    <row r="10" spans="1:60" ht="49.8" customHeight="1" x14ac:dyDescent="0.3">
      <c r="A10">
        <v>7</v>
      </c>
      <c r="C10">
        <v>7</v>
      </c>
      <c r="E10">
        <v>7</v>
      </c>
      <c r="G10">
        <v>7</v>
      </c>
      <c r="I10">
        <v>7</v>
      </c>
      <c r="K10">
        <v>7</v>
      </c>
      <c r="M10">
        <v>7</v>
      </c>
      <c r="O10">
        <v>7</v>
      </c>
      <c r="Q10">
        <v>7</v>
      </c>
      <c r="S10">
        <v>7</v>
      </c>
      <c r="U10">
        <v>7</v>
      </c>
      <c r="W10">
        <v>7</v>
      </c>
    </row>
    <row r="11" spans="1:60" ht="49.8" customHeight="1" x14ac:dyDescent="0.3">
      <c r="A11">
        <v>8</v>
      </c>
      <c r="C11">
        <v>8</v>
      </c>
      <c r="E11">
        <v>8</v>
      </c>
      <c r="G11">
        <v>8</v>
      </c>
      <c r="I11">
        <v>8</v>
      </c>
      <c r="K11">
        <v>8</v>
      </c>
      <c r="M11">
        <v>8</v>
      </c>
      <c r="O11">
        <v>8</v>
      </c>
      <c r="Q11">
        <v>8</v>
      </c>
      <c r="S11">
        <v>8</v>
      </c>
      <c r="U11">
        <v>8</v>
      </c>
      <c r="W11">
        <v>8</v>
      </c>
    </row>
    <row r="12" spans="1:60" ht="49.8" customHeight="1" x14ac:dyDescent="0.3">
      <c r="A12">
        <v>9</v>
      </c>
      <c r="C12">
        <v>9</v>
      </c>
      <c r="E12">
        <v>9</v>
      </c>
      <c r="G12">
        <v>9</v>
      </c>
      <c r="I12">
        <v>9</v>
      </c>
      <c r="K12">
        <v>9</v>
      </c>
      <c r="M12">
        <v>9</v>
      </c>
      <c r="O12">
        <v>9</v>
      </c>
      <c r="Q12">
        <v>9</v>
      </c>
      <c r="S12">
        <v>9</v>
      </c>
      <c r="U12">
        <v>9</v>
      </c>
      <c r="W12">
        <v>9</v>
      </c>
    </row>
    <row r="13" spans="1:60" ht="49.8" customHeight="1" x14ac:dyDescent="0.3">
      <c r="A13">
        <v>10</v>
      </c>
      <c r="C13">
        <v>10</v>
      </c>
      <c r="E13">
        <v>10</v>
      </c>
      <c r="G13">
        <v>10</v>
      </c>
      <c r="I13">
        <v>10</v>
      </c>
      <c r="K13">
        <v>10</v>
      </c>
      <c r="M13">
        <v>10</v>
      </c>
      <c r="O13">
        <v>10</v>
      </c>
      <c r="Q13">
        <v>10</v>
      </c>
      <c r="S13">
        <v>10</v>
      </c>
      <c r="U13">
        <v>10</v>
      </c>
      <c r="W13">
        <v>10</v>
      </c>
    </row>
    <row r="14" spans="1:60" ht="49.8" customHeight="1" x14ac:dyDescent="0.3">
      <c r="A14">
        <v>11</v>
      </c>
      <c r="C14">
        <v>11</v>
      </c>
      <c r="E14">
        <v>11</v>
      </c>
      <c r="G14">
        <v>11</v>
      </c>
      <c r="I14">
        <v>11</v>
      </c>
      <c r="K14">
        <v>11</v>
      </c>
      <c r="M14">
        <v>11</v>
      </c>
      <c r="O14">
        <v>11</v>
      </c>
      <c r="Q14">
        <v>11</v>
      </c>
      <c r="S14">
        <v>11</v>
      </c>
      <c r="U14">
        <v>11</v>
      </c>
      <c r="W14">
        <v>11</v>
      </c>
    </row>
    <row r="15" spans="1:60" ht="49.8" customHeight="1" x14ac:dyDescent="0.3">
      <c r="A15">
        <v>12</v>
      </c>
      <c r="C15">
        <v>12</v>
      </c>
      <c r="E15">
        <v>12</v>
      </c>
      <c r="G15">
        <v>12</v>
      </c>
      <c r="I15">
        <v>12</v>
      </c>
      <c r="K15">
        <v>12</v>
      </c>
      <c r="M15">
        <v>12</v>
      </c>
      <c r="O15">
        <v>12</v>
      </c>
      <c r="Q15">
        <v>12</v>
      </c>
      <c r="S15">
        <v>12</v>
      </c>
      <c r="U15">
        <v>12</v>
      </c>
      <c r="W15">
        <v>12</v>
      </c>
    </row>
    <row r="16" spans="1:60" ht="49.8" customHeight="1" x14ac:dyDescent="0.3">
      <c r="A16">
        <v>13</v>
      </c>
      <c r="C16">
        <v>13</v>
      </c>
      <c r="E16">
        <v>13</v>
      </c>
      <c r="G16">
        <v>13</v>
      </c>
      <c r="I16">
        <v>13</v>
      </c>
      <c r="K16">
        <v>13</v>
      </c>
      <c r="M16">
        <v>13</v>
      </c>
      <c r="O16">
        <v>13</v>
      </c>
      <c r="Q16">
        <v>13</v>
      </c>
      <c r="S16">
        <v>13</v>
      </c>
      <c r="U16">
        <v>13</v>
      </c>
      <c r="W16">
        <v>13</v>
      </c>
    </row>
    <row r="17" spans="1:23" ht="49.8" customHeight="1" x14ac:dyDescent="0.3">
      <c r="A17">
        <v>14</v>
      </c>
      <c r="C17">
        <v>14</v>
      </c>
      <c r="E17">
        <v>14</v>
      </c>
      <c r="G17">
        <v>14</v>
      </c>
      <c r="I17">
        <v>14</v>
      </c>
      <c r="K17">
        <v>14</v>
      </c>
      <c r="M17">
        <v>14</v>
      </c>
      <c r="O17">
        <v>14</v>
      </c>
      <c r="Q17">
        <v>14</v>
      </c>
      <c r="S17">
        <v>14</v>
      </c>
      <c r="U17">
        <v>14</v>
      </c>
      <c r="W17">
        <v>14</v>
      </c>
    </row>
    <row r="18" spans="1:23" ht="49.8" customHeight="1" x14ac:dyDescent="0.3">
      <c r="A18">
        <v>15</v>
      </c>
      <c r="C18">
        <v>15</v>
      </c>
      <c r="E18">
        <v>15</v>
      </c>
      <c r="G18">
        <v>15</v>
      </c>
      <c r="I18">
        <v>15</v>
      </c>
      <c r="K18">
        <v>15</v>
      </c>
      <c r="M18">
        <v>15</v>
      </c>
      <c r="O18">
        <v>15</v>
      </c>
      <c r="Q18">
        <v>15</v>
      </c>
      <c r="S18">
        <v>15</v>
      </c>
      <c r="U18">
        <v>15</v>
      </c>
      <c r="W18">
        <v>15</v>
      </c>
    </row>
    <row r="19" spans="1:23" ht="49.8" customHeight="1" x14ac:dyDescent="0.3">
      <c r="A19">
        <v>16</v>
      </c>
      <c r="C19">
        <v>16</v>
      </c>
      <c r="E19">
        <v>16</v>
      </c>
      <c r="G19">
        <v>16</v>
      </c>
      <c r="I19">
        <v>16</v>
      </c>
      <c r="K19">
        <v>16</v>
      </c>
      <c r="M19">
        <v>16</v>
      </c>
      <c r="O19">
        <v>16</v>
      </c>
      <c r="Q19">
        <v>16</v>
      </c>
      <c r="S19">
        <v>16</v>
      </c>
      <c r="U19">
        <v>16</v>
      </c>
      <c r="W19">
        <v>16</v>
      </c>
    </row>
    <row r="20" spans="1:23" ht="49.8" customHeight="1" x14ac:dyDescent="0.3">
      <c r="A20">
        <v>17</v>
      </c>
      <c r="C20">
        <v>17</v>
      </c>
      <c r="E20">
        <v>17</v>
      </c>
      <c r="G20">
        <v>17</v>
      </c>
      <c r="I20">
        <v>17</v>
      </c>
      <c r="K20">
        <v>17</v>
      </c>
      <c r="M20">
        <v>17</v>
      </c>
      <c r="O20">
        <v>17</v>
      </c>
      <c r="Q20">
        <v>17</v>
      </c>
      <c r="S20">
        <v>17</v>
      </c>
      <c r="U20">
        <v>17</v>
      </c>
      <c r="W20">
        <v>17</v>
      </c>
    </row>
    <row r="21" spans="1:23" ht="49.8" customHeight="1" x14ac:dyDescent="0.3">
      <c r="A21">
        <v>18</v>
      </c>
      <c r="C21">
        <v>18</v>
      </c>
      <c r="E21">
        <v>18</v>
      </c>
      <c r="G21">
        <v>18</v>
      </c>
      <c r="I21">
        <v>18</v>
      </c>
      <c r="K21">
        <v>18</v>
      </c>
      <c r="M21">
        <v>18</v>
      </c>
      <c r="O21">
        <v>18</v>
      </c>
      <c r="Q21">
        <v>18</v>
      </c>
      <c r="S21">
        <v>18</v>
      </c>
      <c r="U21">
        <v>18</v>
      </c>
      <c r="W21">
        <v>18</v>
      </c>
    </row>
    <row r="22" spans="1:23" ht="49.8" customHeight="1" x14ac:dyDescent="0.3">
      <c r="A22">
        <v>19</v>
      </c>
      <c r="C22">
        <v>19</v>
      </c>
      <c r="E22">
        <v>19</v>
      </c>
      <c r="G22">
        <v>19</v>
      </c>
      <c r="I22">
        <v>19</v>
      </c>
      <c r="K22">
        <v>19</v>
      </c>
      <c r="M22">
        <v>19</v>
      </c>
      <c r="O22">
        <v>19</v>
      </c>
      <c r="Q22">
        <v>19</v>
      </c>
      <c r="S22">
        <v>19</v>
      </c>
      <c r="U22">
        <v>19</v>
      </c>
      <c r="W22">
        <v>19</v>
      </c>
    </row>
    <row r="23" spans="1:23" ht="49.8" customHeight="1" x14ac:dyDescent="0.3">
      <c r="A23">
        <v>20</v>
      </c>
      <c r="C23">
        <v>20</v>
      </c>
      <c r="E23">
        <v>20</v>
      </c>
      <c r="G23">
        <v>20</v>
      </c>
      <c r="I23">
        <v>20</v>
      </c>
      <c r="K23">
        <v>20</v>
      </c>
      <c r="M23">
        <v>20</v>
      </c>
      <c r="O23">
        <v>20</v>
      </c>
      <c r="Q23">
        <v>20</v>
      </c>
      <c r="S23">
        <v>20</v>
      </c>
      <c r="U23">
        <v>20</v>
      </c>
      <c r="W23">
        <v>20</v>
      </c>
    </row>
    <row r="24" spans="1:23" ht="49.8" customHeight="1" x14ac:dyDescent="0.3">
      <c r="A24">
        <v>21</v>
      </c>
      <c r="C24">
        <v>21</v>
      </c>
      <c r="E24">
        <v>21</v>
      </c>
      <c r="G24">
        <v>21</v>
      </c>
      <c r="I24">
        <v>21</v>
      </c>
      <c r="K24">
        <v>21</v>
      </c>
      <c r="M24">
        <v>21</v>
      </c>
      <c r="O24">
        <v>21</v>
      </c>
      <c r="Q24">
        <v>21</v>
      </c>
      <c r="S24">
        <v>21</v>
      </c>
      <c r="U24">
        <v>21</v>
      </c>
      <c r="W24">
        <v>21</v>
      </c>
    </row>
    <row r="25" spans="1:23" ht="49.8" customHeight="1" x14ac:dyDescent="0.3">
      <c r="A25">
        <v>22</v>
      </c>
      <c r="C25">
        <v>22</v>
      </c>
      <c r="E25">
        <v>22</v>
      </c>
      <c r="G25">
        <v>22</v>
      </c>
      <c r="I25">
        <v>22</v>
      </c>
      <c r="K25">
        <v>22</v>
      </c>
      <c r="M25">
        <v>22</v>
      </c>
      <c r="O25">
        <v>22</v>
      </c>
      <c r="Q25">
        <v>22</v>
      </c>
      <c r="S25">
        <v>22</v>
      </c>
      <c r="U25">
        <v>22</v>
      </c>
      <c r="W25">
        <v>22</v>
      </c>
    </row>
    <row r="26" spans="1:23" ht="49.8" customHeight="1" x14ac:dyDescent="0.3">
      <c r="A26">
        <v>23</v>
      </c>
      <c r="C26">
        <v>23</v>
      </c>
      <c r="E26">
        <v>23</v>
      </c>
      <c r="G26">
        <v>23</v>
      </c>
      <c r="I26">
        <v>23</v>
      </c>
      <c r="K26">
        <v>23</v>
      </c>
      <c r="M26">
        <v>23</v>
      </c>
      <c r="O26">
        <v>23</v>
      </c>
      <c r="Q26">
        <v>23</v>
      </c>
      <c r="S26">
        <v>23</v>
      </c>
      <c r="U26">
        <v>23</v>
      </c>
      <c r="W26">
        <v>23</v>
      </c>
    </row>
    <row r="27" spans="1:23" ht="49.8" customHeight="1" x14ac:dyDescent="0.3">
      <c r="A27">
        <v>24</v>
      </c>
      <c r="C27">
        <v>24</v>
      </c>
      <c r="E27">
        <v>24</v>
      </c>
      <c r="G27">
        <v>24</v>
      </c>
      <c r="I27">
        <v>24</v>
      </c>
      <c r="K27">
        <v>24</v>
      </c>
      <c r="M27">
        <v>24</v>
      </c>
      <c r="O27">
        <v>24</v>
      </c>
      <c r="Q27">
        <v>24</v>
      </c>
      <c r="S27">
        <v>24</v>
      </c>
      <c r="U27">
        <v>24</v>
      </c>
      <c r="W27">
        <v>24</v>
      </c>
    </row>
    <row r="28" spans="1:23" ht="49.8" customHeight="1" x14ac:dyDescent="0.3">
      <c r="A28">
        <v>25</v>
      </c>
      <c r="C28">
        <v>25</v>
      </c>
      <c r="E28">
        <v>25</v>
      </c>
      <c r="G28">
        <v>25</v>
      </c>
      <c r="I28">
        <v>25</v>
      </c>
      <c r="K28">
        <v>25</v>
      </c>
      <c r="M28">
        <v>25</v>
      </c>
      <c r="O28">
        <v>25</v>
      </c>
      <c r="Q28">
        <v>25</v>
      </c>
      <c r="S28">
        <v>25</v>
      </c>
      <c r="U28">
        <v>25</v>
      </c>
      <c r="W28">
        <v>25</v>
      </c>
    </row>
    <row r="29" spans="1:23" ht="49.8" customHeight="1" x14ac:dyDescent="0.3">
      <c r="A29">
        <v>26</v>
      </c>
      <c r="C29">
        <v>26</v>
      </c>
      <c r="E29">
        <v>26</v>
      </c>
      <c r="G29">
        <v>26</v>
      </c>
      <c r="I29">
        <v>26</v>
      </c>
      <c r="K29">
        <v>26</v>
      </c>
      <c r="M29">
        <v>26</v>
      </c>
      <c r="O29">
        <v>26</v>
      </c>
      <c r="Q29">
        <v>26</v>
      </c>
      <c r="S29">
        <v>26</v>
      </c>
      <c r="U29">
        <v>26</v>
      </c>
      <c r="W29">
        <v>26</v>
      </c>
    </row>
    <row r="30" spans="1:23" ht="49.8" customHeight="1" x14ac:dyDescent="0.3">
      <c r="A30">
        <v>27</v>
      </c>
      <c r="C30">
        <v>27</v>
      </c>
      <c r="E30">
        <v>27</v>
      </c>
      <c r="G30">
        <v>27</v>
      </c>
      <c r="I30">
        <v>27</v>
      </c>
      <c r="K30">
        <v>27</v>
      </c>
      <c r="M30">
        <v>27</v>
      </c>
      <c r="O30">
        <v>27</v>
      </c>
      <c r="Q30">
        <v>27</v>
      </c>
      <c r="S30">
        <v>27</v>
      </c>
      <c r="U30">
        <v>27</v>
      </c>
      <c r="W30">
        <v>27</v>
      </c>
    </row>
    <row r="31" spans="1:23" ht="49.8" customHeight="1" x14ac:dyDescent="0.3">
      <c r="A31">
        <v>28</v>
      </c>
      <c r="C31">
        <v>28</v>
      </c>
      <c r="E31">
        <v>28</v>
      </c>
      <c r="G31">
        <v>28</v>
      </c>
      <c r="I31">
        <v>28</v>
      </c>
      <c r="K31">
        <v>28</v>
      </c>
      <c r="M31">
        <v>28</v>
      </c>
      <c r="O31">
        <v>28</v>
      </c>
      <c r="Q31">
        <v>28</v>
      </c>
      <c r="S31">
        <v>28</v>
      </c>
      <c r="U31">
        <v>28</v>
      </c>
      <c r="W31">
        <v>28</v>
      </c>
    </row>
    <row r="32" spans="1:23" ht="49.8" customHeight="1" x14ac:dyDescent="0.3">
      <c r="A32">
        <v>29</v>
      </c>
      <c r="E32">
        <v>29</v>
      </c>
      <c r="G32">
        <v>29</v>
      </c>
      <c r="I32">
        <v>29</v>
      </c>
      <c r="K32">
        <v>29</v>
      </c>
      <c r="M32">
        <v>29</v>
      </c>
      <c r="O32">
        <v>29</v>
      </c>
      <c r="Q32">
        <v>29</v>
      </c>
      <c r="S32">
        <v>29</v>
      </c>
      <c r="U32">
        <v>29</v>
      </c>
      <c r="W32">
        <v>29</v>
      </c>
    </row>
    <row r="33" spans="1:23" ht="49.8" customHeight="1" x14ac:dyDescent="0.3">
      <c r="A33">
        <v>30</v>
      </c>
      <c r="E33">
        <v>30</v>
      </c>
      <c r="G33">
        <v>30</v>
      </c>
      <c r="I33">
        <v>30</v>
      </c>
      <c r="K33">
        <v>30</v>
      </c>
      <c r="M33">
        <v>30</v>
      </c>
      <c r="O33">
        <v>30</v>
      </c>
      <c r="Q33">
        <v>30</v>
      </c>
      <c r="S33">
        <v>30</v>
      </c>
      <c r="U33">
        <v>30</v>
      </c>
      <c r="W33">
        <v>30</v>
      </c>
    </row>
    <row r="34" spans="1:23" ht="49.8" customHeight="1" x14ac:dyDescent="0.3">
      <c r="A34">
        <v>31</v>
      </c>
      <c r="E34">
        <v>31</v>
      </c>
      <c r="I34">
        <v>31</v>
      </c>
      <c r="M34">
        <v>31</v>
      </c>
      <c r="O34">
        <v>31</v>
      </c>
      <c r="S34">
        <v>31</v>
      </c>
      <c r="W34">
        <v>31</v>
      </c>
    </row>
    <row r="35" spans="1:23" ht="49.8" customHeight="1" x14ac:dyDescent="0.3"/>
    <row r="36" spans="1:23" ht="49.8" customHeight="1" x14ac:dyDescent="0.3"/>
    <row r="37" spans="1:23" ht="49.8" customHeight="1" x14ac:dyDescent="0.3"/>
    <row r="38" spans="1:23" ht="49.8" customHeight="1" x14ac:dyDescent="0.3"/>
    <row r="39" spans="1:23" ht="49.8" customHeight="1" x14ac:dyDescent="0.3"/>
    <row r="40" spans="1:23" ht="49.8" customHeight="1" x14ac:dyDescent="0.3"/>
    <row r="41" spans="1:23" ht="49.8" customHeight="1" x14ac:dyDescent="0.3"/>
    <row r="42" spans="1:23" ht="49.8" customHeight="1" x14ac:dyDescent="0.3"/>
    <row r="43" spans="1:23" ht="49.8" customHeight="1" x14ac:dyDescent="0.3"/>
    <row r="44" spans="1:23" ht="49.8" customHeight="1" x14ac:dyDescent="0.3"/>
    <row r="45" spans="1:23" ht="49.8" customHeight="1" x14ac:dyDescent="0.3"/>
    <row r="46" spans="1:23" ht="49.8" customHeight="1" x14ac:dyDescent="0.3"/>
    <row r="47" spans="1:23" ht="49.8" customHeight="1" x14ac:dyDescent="0.3"/>
    <row r="48" spans="1:23" ht="49.8" customHeight="1" x14ac:dyDescent="0.3"/>
    <row r="49" ht="49.8" customHeight="1" x14ac:dyDescent="0.3"/>
    <row r="50" ht="49.8" customHeight="1" x14ac:dyDescent="0.3"/>
    <row r="51" ht="49.8" customHeight="1" x14ac:dyDescent="0.3"/>
    <row r="52" ht="49.8" customHeight="1" x14ac:dyDescent="0.3"/>
    <row r="53" ht="49.8" customHeight="1" x14ac:dyDescent="0.3"/>
    <row r="54" ht="49.8" customHeight="1" x14ac:dyDescent="0.3"/>
    <row r="55" ht="49.8" customHeight="1" x14ac:dyDescent="0.3"/>
    <row r="56" ht="49.8" customHeight="1" x14ac:dyDescent="0.3"/>
    <row r="57" ht="49.8" customHeight="1" x14ac:dyDescent="0.3"/>
    <row r="58" ht="49.8" customHeight="1" x14ac:dyDescent="0.3"/>
    <row r="59" ht="49.8" customHeight="1" x14ac:dyDescent="0.3"/>
    <row r="60" ht="49.8" customHeight="1" x14ac:dyDescent="0.3"/>
    <row r="61" ht="49.8" customHeight="1" x14ac:dyDescent="0.3"/>
  </sheetData>
  <phoneticPr fontId="21" type="noConversion"/>
  <pageMargins left="0.7" right="0.7" top="0.75" bottom="0.75" header="0.3" footer="0.3"/>
  <pageSetup paperSize="9" scale="2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BC2DD-8195-4446-A3B8-B73285837417}">
  <dimension ref="A1:BE32"/>
  <sheetViews>
    <sheetView showGridLines="0" topLeftCell="A4" zoomScaleNormal="100" zoomScaleSheetLayoutView="96" workbookViewId="0">
      <selection activeCell="A32" sqref="A32"/>
    </sheetView>
  </sheetViews>
  <sheetFormatPr baseColWidth="10" defaultRowHeight="14.4" x14ac:dyDescent="0.3"/>
  <cols>
    <col min="1" max="1" width="45.44140625" bestFit="1" customWidth="1"/>
    <col min="2" max="2" width="12.5546875" customWidth="1"/>
    <col min="6" max="6" width="4.77734375" customWidth="1"/>
    <col min="7" max="57" width="3.77734375" customWidth="1"/>
  </cols>
  <sheetData>
    <row r="1" spans="1:57" x14ac:dyDescent="0.3">
      <c r="A1" s="23" t="s">
        <v>47</v>
      </c>
      <c r="B1" s="24"/>
    </row>
    <row r="2" spans="1:57" x14ac:dyDescent="0.3">
      <c r="A2" s="23" t="s">
        <v>48</v>
      </c>
      <c r="B2" s="25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</row>
    <row r="3" spans="1:57" x14ac:dyDescent="0.3">
      <c r="A3" s="23" t="s">
        <v>49</v>
      </c>
      <c r="B3" s="25"/>
    </row>
    <row r="4" spans="1:57" ht="15.6" x14ac:dyDescent="0.3">
      <c r="A4" s="41"/>
    </row>
    <row r="5" spans="1:57" ht="14.4" customHeight="1" x14ac:dyDescent="0.3">
      <c r="A5" s="26"/>
      <c r="F5" s="57" t="s">
        <v>35</v>
      </c>
      <c r="G5" s="57"/>
      <c r="H5" s="57"/>
      <c r="I5" s="57"/>
      <c r="J5" s="59" t="s">
        <v>36</v>
      </c>
      <c r="K5" s="60"/>
      <c r="L5" s="60"/>
      <c r="M5" s="61"/>
      <c r="N5" s="57" t="s">
        <v>37</v>
      </c>
      <c r="O5" s="57"/>
      <c r="P5" s="57"/>
      <c r="Q5" s="57"/>
      <c r="R5" s="57"/>
      <c r="S5" s="57" t="s">
        <v>38</v>
      </c>
      <c r="T5" s="57"/>
      <c r="U5" s="57"/>
      <c r="V5" s="57"/>
      <c r="W5" s="62" t="s">
        <v>39</v>
      </c>
      <c r="X5" s="63"/>
      <c r="Y5" s="63"/>
      <c r="Z5" s="64"/>
      <c r="AA5" s="57" t="s">
        <v>40</v>
      </c>
      <c r="AB5" s="57"/>
      <c r="AC5" s="57"/>
      <c r="AD5" s="57"/>
      <c r="AE5" s="57"/>
      <c r="AF5" s="57" t="s">
        <v>41</v>
      </c>
      <c r="AG5" s="57"/>
      <c r="AH5" s="57"/>
      <c r="AI5" s="57"/>
      <c r="AJ5" s="57" t="s">
        <v>42</v>
      </c>
      <c r="AK5" s="57"/>
      <c r="AL5" s="57"/>
      <c r="AM5" s="57"/>
      <c r="AN5" s="57" t="s">
        <v>43</v>
      </c>
      <c r="AO5" s="57"/>
      <c r="AP5" s="57"/>
      <c r="AQ5" s="57"/>
      <c r="AR5" s="57"/>
      <c r="AS5" s="57" t="s">
        <v>44</v>
      </c>
      <c r="AT5" s="57"/>
      <c r="AU5" s="57"/>
      <c r="AV5" s="57"/>
      <c r="AW5" s="57" t="s">
        <v>45</v>
      </c>
      <c r="AX5" s="57"/>
      <c r="AY5" s="57"/>
      <c r="AZ5" s="57"/>
      <c r="BA5" s="57" t="s">
        <v>46</v>
      </c>
      <c r="BB5" s="57"/>
      <c r="BC5" s="57"/>
      <c r="BD5" s="57"/>
      <c r="BE5" s="57"/>
    </row>
    <row r="6" spans="1:57" s="53" customFormat="1" x14ac:dyDescent="0.3">
      <c r="A6" s="51" t="s">
        <v>51</v>
      </c>
      <c r="B6" s="51" t="s">
        <v>150</v>
      </c>
      <c r="C6" s="51" t="s">
        <v>52</v>
      </c>
      <c r="D6" s="51" t="s">
        <v>53</v>
      </c>
      <c r="E6" s="51" t="s">
        <v>54</v>
      </c>
      <c r="F6" s="52" t="s">
        <v>55</v>
      </c>
      <c r="G6" s="52" t="s">
        <v>56</v>
      </c>
      <c r="H6" s="52" t="s">
        <v>57</v>
      </c>
      <c r="I6" s="52" t="s">
        <v>58</v>
      </c>
      <c r="J6" s="52" t="s">
        <v>59</v>
      </c>
      <c r="K6" s="52" t="s">
        <v>60</v>
      </c>
      <c r="L6" s="52" t="s">
        <v>61</v>
      </c>
      <c r="M6" s="52" t="s">
        <v>62</v>
      </c>
      <c r="N6" s="52" t="s">
        <v>63</v>
      </c>
      <c r="O6" s="52" t="s">
        <v>64</v>
      </c>
      <c r="P6" s="52" t="s">
        <v>65</v>
      </c>
      <c r="Q6" s="52" t="s">
        <v>66</v>
      </c>
      <c r="R6" s="52" t="s">
        <v>67</v>
      </c>
      <c r="S6" s="52" t="s">
        <v>68</v>
      </c>
      <c r="T6" s="52" t="s">
        <v>69</v>
      </c>
      <c r="U6" s="52" t="s">
        <v>70</v>
      </c>
      <c r="V6" s="52" t="s">
        <v>71</v>
      </c>
      <c r="W6" s="52" t="s">
        <v>72</v>
      </c>
      <c r="X6" s="52" t="s">
        <v>73</v>
      </c>
      <c r="Y6" s="52" t="s">
        <v>74</v>
      </c>
      <c r="Z6" s="52" t="s">
        <v>75</v>
      </c>
      <c r="AA6" s="52" t="s">
        <v>76</v>
      </c>
      <c r="AB6" s="52" t="s">
        <v>77</v>
      </c>
      <c r="AC6" s="52" t="s">
        <v>78</v>
      </c>
      <c r="AD6" s="52" t="s">
        <v>79</v>
      </c>
      <c r="AE6" s="52" t="s">
        <v>80</v>
      </c>
      <c r="AF6" s="52" t="s">
        <v>81</v>
      </c>
      <c r="AG6" s="52" t="s">
        <v>82</v>
      </c>
      <c r="AH6" s="52" t="s">
        <v>83</v>
      </c>
      <c r="AI6" s="52" t="s">
        <v>84</v>
      </c>
      <c r="AJ6" s="52" t="s">
        <v>85</v>
      </c>
      <c r="AK6" s="52" t="s">
        <v>86</v>
      </c>
      <c r="AL6" s="52" t="s">
        <v>87</v>
      </c>
      <c r="AM6" s="52" t="s">
        <v>88</v>
      </c>
      <c r="AN6" s="52" t="s">
        <v>89</v>
      </c>
      <c r="AO6" s="52" t="s">
        <v>90</v>
      </c>
      <c r="AP6" s="52" t="s">
        <v>91</v>
      </c>
      <c r="AQ6" s="52" t="s">
        <v>92</v>
      </c>
      <c r="AR6" s="52" t="s">
        <v>93</v>
      </c>
      <c r="AS6" s="52" t="s">
        <v>94</v>
      </c>
      <c r="AT6" s="52" t="s">
        <v>95</v>
      </c>
      <c r="AU6" s="52" t="s">
        <v>96</v>
      </c>
      <c r="AV6" s="52" t="s">
        <v>97</v>
      </c>
      <c r="AW6" s="52" t="s">
        <v>98</v>
      </c>
      <c r="AX6" s="52" t="s">
        <v>99</v>
      </c>
      <c r="AY6" s="52" t="s">
        <v>100</v>
      </c>
      <c r="AZ6" s="52" t="s">
        <v>101</v>
      </c>
      <c r="BA6" s="52" t="s">
        <v>102</v>
      </c>
      <c r="BB6" s="52" t="s">
        <v>103</v>
      </c>
      <c r="BC6" s="52" t="s">
        <v>104</v>
      </c>
      <c r="BD6" s="52" t="s">
        <v>105</v>
      </c>
      <c r="BE6" s="52" t="s">
        <v>106</v>
      </c>
    </row>
    <row r="7" spans="1:57" s="29" customFormat="1" x14ac:dyDescent="0.3">
      <c r="A7" s="27" t="s">
        <v>107</v>
      </c>
      <c r="B7" s="27"/>
      <c r="C7" s="27"/>
      <c r="D7" s="27"/>
      <c r="E7" s="27"/>
      <c r="F7" s="27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</row>
    <row r="8" spans="1:57" s="33" customFormat="1" x14ac:dyDescent="0.3">
      <c r="A8" s="30"/>
      <c r="B8" s="31"/>
      <c r="C8" s="30"/>
      <c r="D8" s="30"/>
      <c r="E8" s="30"/>
      <c r="F8" s="30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</row>
    <row r="9" spans="1:57" s="33" customFormat="1" x14ac:dyDescent="0.3">
      <c r="A9" s="30"/>
      <c r="B9" s="31"/>
      <c r="C9" s="30"/>
      <c r="D9" s="30"/>
      <c r="E9" s="30"/>
      <c r="F9" s="30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</row>
    <row r="10" spans="1:57" s="29" customFormat="1" x14ac:dyDescent="0.3">
      <c r="A10" s="30"/>
      <c r="B10" s="31"/>
      <c r="C10" s="30"/>
      <c r="D10" s="30"/>
      <c r="E10" s="30"/>
      <c r="F10" s="30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</row>
    <row r="11" spans="1:57" s="29" customFormat="1" x14ac:dyDescent="0.3">
      <c r="A11" s="27" t="s">
        <v>126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</row>
    <row r="12" spans="1:57" s="29" customFormat="1" x14ac:dyDescent="0.3">
      <c r="A12" s="30"/>
      <c r="B12" s="31"/>
      <c r="C12" s="34"/>
      <c r="D12" s="34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</row>
    <row r="13" spans="1:57" s="29" customFormat="1" x14ac:dyDescent="0.3">
      <c r="A13" s="30"/>
      <c r="B13" s="31"/>
      <c r="C13" s="34"/>
      <c r="D13" s="34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</row>
    <row r="14" spans="1:57" s="29" customFormat="1" x14ac:dyDescent="0.3">
      <c r="A14" s="27" t="s">
        <v>132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</row>
    <row r="15" spans="1:57" s="33" customFormat="1" x14ac:dyDescent="0.3">
      <c r="A15" s="30" t="s">
        <v>127</v>
      </c>
      <c r="B15" s="31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</row>
    <row r="16" spans="1:57" s="29" customFormat="1" x14ac:dyDescent="0.3">
      <c r="A16" s="30"/>
      <c r="B16" s="31"/>
      <c r="C16" s="34"/>
      <c r="D16" s="34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</row>
    <row r="17" spans="1:57" s="29" customFormat="1" x14ac:dyDescent="0.3">
      <c r="A17" s="27" t="s">
        <v>108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</row>
    <row r="18" spans="1:57" s="29" customFormat="1" x14ac:dyDescent="0.3">
      <c r="A18" s="30" t="s">
        <v>134</v>
      </c>
      <c r="B18" s="31"/>
      <c r="C18" s="34"/>
      <c r="D18" s="34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</row>
    <row r="19" spans="1:57" s="29" customFormat="1" x14ac:dyDescent="0.3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</row>
    <row r="20" spans="1:57" s="29" customFormat="1" x14ac:dyDescent="0.3">
      <c r="A20" s="30"/>
      <c r="B20" s="31"/>
      <c r="C20" s="34"/>
      <c r="D20" s="34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</row>
    <row r="21" spans="1:57" s="29" customFormat="1" x14ac:dyDescent="0.3">
      <c r="A21" s="30" t="s">
        <v>135</v>
      </c>
      <c r="B21" s="31"/>
      <c r="C21" s="34"/>
      <c r="D21" s="34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</row>
    <row r="22" spans="1:57" s="29" customFormat="1" x14ac:dyDescent="0.3">
      <c r="A22" s="27" t="s">
        <v>125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</row>
    <row r="23" spans="1:57" s="33" customFormat="1" x14ac:dyDescent="0.3">
      <c r="A23" s="30" t="s">
        <v>128</v>
      </c>
      <c r="B23" s="31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</row>
    <row r="24" spans="1:57" s="33" customFormat="1" x14ac:dyDescent="0.3">
      <c r="A24" s="30" t="s">
        <v>129</v>
      </c>
      <c r="B24" s="31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</row>
    <row r="25" spans="1:57" s="33" customFormat="1" x14ac:dyDescent="0.3">
      <c r="A25" s="30" t="s">
        <v>130</v>
      </c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</row>
    <row r="26" spans="1:57" s="29" customFormat="1" x14ac:dyDescent="0.3">
      <c r="A26" s="30" t="s">
        <v>131</v>
      </c>
      <c r="B26" s="31"/>
      <c r="C26" s="34"/>
      <c r="D26" s="34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</row>
    <row r="27" spans="1:57" s="29" customFormat="1" x14ac:dyDescent="0.3">
      <c r="A27" s="27" t="s">
        <v>109</v>
      </c>
      <c r="B27" s="27"/>
      <c r="C27" s="35"/>
      <c r="D27" s="35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</row>
    <row r="28" spans="1:57" s="29" customFormat="1" x14ac:dyDescent="0.3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</row>
    <row r="29" spans="1:57" s="29" customFormat="1" x14ac:dyDescent="0.3">
      <c r="A29" s="30"/>
      <c r="B29" s="31"/>
      <c r="C29" s="34"/>
      <c r="D29" s="34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</row>
    <row r="30" spans="1:57" s="29" customFormat="1" x14ac:dyDescent="0.3">
      <c r="A30" s="30"/>
      <c r="B30" s="31"/>
      <c r="C30" s="34"/>
      <c r="D30" s="34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</row>
    <row r="31" spans="1:57" s="29" customFormat="1" x14ac:dyDescent="0.3">
      <c r="A31" s="27" t="s">
        <v>124</v>
      </c>
      <c r="B31" s="27"/>
      <c r="C31" s="35"/>
      <c r="D31" s="35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</row>
    <row r="32" spans="1:57" s="29" customFormat="1" x14ac:dyDescent="0.3">
      <c r="A32" s="30" t="s">
        <v>136</v>
      </c>
      <c r="B32" s="31"/>
      <c r="C32" s="34"/>
      <c r="D32" s="34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</row>
  </sheetData>
  <mergeCells count="13">
    <mergeCell ref="AS5:AV5"/>
    <mergeCell ref="AW5:AZ5"/>
    <mergeCell ref="BA5:BE5"/>
    <mergeCell ref="D2:BE2"/>
    <mergeCell ref="F5:I5"/>
    <mergeCell ref="J5:M5"/>
    <mergeCell ref="N5:R5"/>
    <mergeCell ref="S5:V5"/>
    <mergeCell ref="W5:Z5"/>
    <mergeCell ref="AA5:AE5"/>
    <mergeCell ref="AF5:AI5"/>
    <mergeCell ref="AJ5:AM5"/>
    <mergeCell ref="AN5:AR5"/>
  </mergeCells>
  <dataValidations count="1">
    <dataValidation type="list" allowBlank="1" showInputMessage="1" showErrorMessage="1" sqref="B23:B32 B7:B22" xr:uid="{B46DAFF5-D549-4D38-8737-B2C6757B434C}">
      <formula1>"COORDINATEUR, RESPONSABLE COM, RESPONSABLE OF, FORMATEUR, ASSISTANTE ADMIN"</formula1>
    </dataValidation>
  </dataValidation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CBD2-7E21-4CD8-947D-6515298F649A}">
  <dimension ref="A1:K13"/>
  <sheetViews>
    <sheetView workbookViewId="0">
      <selection activeCell="I2" sqref="I1:I1048576"/>
    </sheetView>
  </sheetViews>
  <sheetFormatPr baseColWidth="10" defaultRowHeight="14.4" x14ac:dyDescent="0.3"/>
  <cols>
    <col min="1" max="1" width="11.5546875" style="43"/>
    <col min="2" max="2" width="18.109375" style="43" customWidth="1"/>
    <col min="3" max="3" width="14" style="43" customWidth="1"/>
    <col min="4" max="4" width="17.33203125" style="43" customWidth="1"/>
    <col min="5" max="5" width="22.44140625" style="43" customWidth="1"/>
    <col min="6" max="6" width="35.5546875" style="43" customWidth="1"/>
    <col min="7" max="7" width="30.6640625" style="43" customWidth="1"/>
    <col min="8" max="8" width="20.88671875" style="43" customWidth="1"/>
    <col min="9" max="9" width="28.33203125" style="43" customWidth="1"/>
    <col min="10" max="16384" width="11.5546875" style="43"/>
  </cols>
  <sheetData>
    <row r="1" spans="1:11" ht="22.8" customHeight="1" x14ac:dyDescent="0.3">
      <c r="B1" s="65" t="s">
        <v>123</v>
      </c>
      <c r="C1" s="65"/>
      <c r="D1" s="65"/>
      <c r="E1" s="65"/>
      <c r="F1" s="65"/>
      <c r="G1" s="65"/>
      <c r="H1" s="65"/>
      <c r="I1" s="65"/>
    </row>
    <row r="3" spans="1:11" ht="39.6" customHeight="1" x14ac:dyDescent="0.3">
      <c r="B3" s="45" t="s">
        <v>116</v>
      </c>
      <c r="C3" s="45" t="s">
        <v>117</v>
      </c>
      <c r="D3" s="45" t="s">
        <v>118</v>
      </c>
      <c r="E3" s="45" t="s">
        <v>119</v>
      </c>
      <c r="F3" s="45" t="s">
        <v>120</v>
      </c>
      <c r="G3" s="45" t="s">
        <v>151</v>
      </c>
      <c r="H3" s="45" t="s">
        <v>122</v>
      </c>
      <c r="I3" s="45" t="s">
        <v>121</v>
      </c>
      <c r="J3" s="42"/>
      <c r="K3" s="42"/>
    </row>
    <row r="4" spans="1:11" ht="31.2" customHeight="1" x14ac:dyDescent="0.3">
      <c r="A4" s="46">
        <v>1</v>
      </c>
      <c r="B4" s="44"/>
      <c r="C4" s="44"/>
      <c r="D4" s="44"/>
      <c r="E4" s="44"/>
      <c r="F4" s="44"/>
      <c r="G4" s="44"/>
      <c r="H4" s="44"/>
      <c r="I4" s="44"/>
    </row>
    <row r="5" spans="1:11" ht="31.2" customHeight="1" x14ac:dyDescent="0.3">
      <c r="A5" s="46">
        <v>2</v>
      </c>
      <c r="B5" s="44"/>
      <c r="C5" s="44"/>
      <c r="D5" s="44"/>
      <c r="E5" s="44"/>
      <c r="F5" s="44"/>
      <c r="G5" s="44"/>
      <c r="H5" s="44"/>
      <c r="I5" s="44"/>
    </row>
    <row r="6" spans="1:11" ht="31.2" customHeight="1" x14ac:dyDescent="0.3">
      <c r="A6" s="46">
        <v>3</v>
      </c>
      <c r="B6" s="44"/>
      <c r="C6" s="44"/>
      <c r="D6" s="44"/>
      <c r="E6" s="44"/>
      <c r="F6" s="44"/>
      <c r="G6" s="44"/>
      <c r="H6" s="44"/>
      <c r="I6" s="44"/>
    </row>
    <row r="7" spans="1:11" ht="31.2" customHeight="1" x14ac:dyDescent="0.3">
      <c r="A7" s="46">
        <v>4</v>
      </c>
      <c r="B7" s="44"/>
      <c r="C7" s="44"/>
      <c r="D7" s="44"/>
      <c r="E7" s="44"/>
      <c r="F7" s="44"/>
      <c r="G7" s="44"/>
      <c r="H7" s="44"/>
      <c r="I7" s="44"/>
    </row>
    <row r="8" spans="1:11" ht="31.2" customHeight="1" x14ac:dyDescent="0.3">
      <c r="A8" s="46">
        <v>5</v>
      </c>
      <c r="B8" s="44"/>
      <c r="C8" s="44"/>
      <c r="D8" s="44"/>
      <c r="E8" s="44"/>
      <c r="F8" s="44"/>
      <c r="G8" s="44"/>
      <c r="H8" s="44"/>
      <c r="I8" s="44"/>
    </row>
    <row r="9" spans="1:11" ht="31.2" customHeight="1" x14ac:dyDescent="0.3">
      <c r="A9" s="46">
        <v>6</v>
      </c>
      <c r="B9" s="44"/>
      <c r="C9" s="44"/>
      <c r="D9" s="44"/>
      <c r="E9" s="44"/>
      <c r="F9" s="44"/>
      <c r="G9" s="44"/>
      <c r="H9" s="44"/>
      <c r="I9" s="44"/>
    </row>
    <row r="10" spans="1:11" ht="31.2" customHeight="1" x14ac:dyDescent="0.3">
      <c r="A10" s="46">
        <v>7</v>
      </c>
      <c r="B10" s="44"/>
      <c r="C10" s="44"/>
      <c r="D10" s="44"/>
      <c r="E10" s="44"/>
      <c r="F10" s="44"/>
      <c r="G10" s="44"/>
      <c r="H10" s="44"/>
      <c r="I10" s="44"/>
    </row>
    <row r="11" spans="1:11" ht="31.2" customHeight="1" x14ac:dyDescent="0.3">
      <c r="A11" s="46">
        <v>8</v>
      </c>
      <c r="B11" s="44"/>
      <c r="C11" s="44"/>
      <c r="D11" s="44"/>
      <c r="E11" s="44"/>
      <c r="F11" s="44"/>
      <c r="G11" s="44"/>
      <c r="H11" s="44"/>
      <c r="I11" s="44"/>
    </row>
    <row r="12" spans="1:11" ht="31.2" customHeight="1" x14ac:dyDescent="0.3">
      <c r="A12" s="46">
        <v>9</v>
      </c>
      <c r="B12" s="44"/>
      <c r="C12" s="44"/>
      <c r="D12" s="44"/>
      <c r="E12" s="44"/>
      <c r="F12" s="44"/>
      <c r="G12" s="44"/>
      <c r="H12" s="44"/>
      <c r="I12" s="44"/>
    </row>
    <row r="13" spans="1:11" ht="31.2" customHeight="1" x14ac:dyDescent="0.3">
      <c r="A13" s="46">
        <v>10</v>
      </c>
      <c r="B13" s="44"/>
      <c r="C13" s="44"/>
      <c r="D13" s="44"/>
      <c r="E13" s="44"/>
      <c r="F13" s="44"/>
      <c r="G13" s="44"/>
      <c r="H13" s="44"/>
      <c r="I13" s="44"/>
    </row>
  </sheetData>
  <mergeCells count="1">
    <mergeCell ref="B1:I1"/>
  </mergeCells>
  <dataValidations count="1">
    <dataValidation type="list" allowBlank="1" showInputMessage="1" showErrorMessage="1" sqref="H4:H359" xr:uid="{DCC77B9E-7264-4ED6-9D8D-2047320D797E}">
      <formula1>"Formateur référent, Formateur, Formateur occasionnel, Intervenant professionnel exterieur"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84BCA-F9F3-4244-9AEC-A508D1A3E246}">
  <sheetPr>
    <tabColor rgb="FFFFC000"/>
  </sheetPr>
  <dimension ref="A1:P37"/>
  <sheetViews>
    <sheetView showGridLines="0" topLeftCell="A18" zoomScale="115" zoomScaleNormal="115" workbookViewId="0">
      <selection activeCell="D27" sqref="D27"/>
    </sheetView>
  </sheetViews>
  <sheetFormatPr baseColWidth="10" defaultColWidth="11.44140625" defaultRowHeight="14.4" x14ac:dyDescent="0.3"/>
  <cols>
    <col min="1" max="1" width="44.88671875" style="1" customWidth="1"/>
    <col min="2" max="2" width="30" customWidth="1"/>
    <col min="3" max="3" width="12.33203125" customWidth="1"/>
    <col min="4" max="6" width="13.44140625" style="67" customWidth="1"/>
    <col min="8" max="8" width="17.44140625" customWidth="1"/>
    <col min="9" max="9" width="16.33203125" customWidth="1"/>
    <col min="10" max="10" width="15" customWidth="1"/>
    <col min="11" max="11" width="39.109375" customWidth="1"/>
    <col min="13" max="13" width="12.6640625" bestFit="1" customWidth="1"/>
    <col min="14" max="14" width="13.5546875" bestFit="1" customWidth="1"/>
    <col min="15" max="15" width="12.6640625" bestFit="1" customWidth="1"/>
    <col min="16" max="16" width="16.6640625" customWidth="1"/>
    <col min="261" max="261" width="40.5546875" customWidth="1"/>
    <col min="262" max="262" width="35.109375" customWidth="1"/>
    <col min="263" max="263" width="9.33203125" customWidth="1"/>
    <col min="264" max="264" width="12" customWidth="1"/>
    <col min="266" max="266" width="17.6640625" customWidth="1"/>
    <col min="267" max="267" width="34.88671875" customWidth="1"/>
    <col min="269" max="269" width="12.6640625" bestFit="1" customWidth="1"/>
    <col min="270" max="270" width="13.5546875" bestFit="1" customWidth="1"/>
    <col min="271" max="271" width="12.6640625" bestFit="1" customWidth="1"/>
    <col min="272" max="272" width="16.6640625" customWidth="1"/>
    <col min="517" max="517" width="40.5546875" customWidth="1"/>
    <col min="518" max="518" width="35.109375" customWidth="1"/>
    <col min="519" max="519" width="9.33203125" customWidth="1"/>
    <col min="520" max="520" width="12" customWidth="1"/>
    <col min="522" max="522" width="17.6640625" customWidth="1"/>
    <col min="523" max="523" width="34.88671875" customWidth="1"/>
    <col min="525" max="525" width="12.6640625" bestFit="1" customWidth="1"/>
    <col min="526" max="526" width="13.5546875" bestFit="1" customWidth="1"/>
    <col min="527" max="527" width="12.6640625" bestFit="1" customWidth="1"/>
    <col min="528" max="528" width="16.6640625" customWidth="1"/>
    <col min="773" max="773" width="40.5546875" customWidth="1"/>
    <col min="774" max="774" width="35.109375" customWidth="1"/>
    <col min="775" max="775" width="9.33203125" customWidth="1"/>
    <col min="776" max="776" width="12" customWidth="1"/>
    <col min="778" max="778" width="17.6640625" customWidth="1"/>
    <col min="779" max="779" width="34.88671875" customWidth="1"/>
    <col min="781" max="781" width="12.6640625" bestFit="1" customWidth="1"/>
    <col min="782" max="782" width="13.5546875" bestFit="1" customWidth="1"/>
    <col min="783" max="783" width="12.6640625" bestFit="1" customWidth="1"/>
    <col min="784" max="784" width="16.6640625" customWidth="1"/>
    <col min="1029" max="1029" width="40.5546875" customWidth="1"/>
    <col min="1030" max="1030" width="35.109375" customWidth="1"/>
    <col min="1031" max="1031" width="9.33203125" customWidth="1"/>
    <col min="1032" max="1032" width="12" customWidth="1"/>
    <col min="1034" max="1034" width="17.6640625" customWidth="1"/>
    <col min="1035" max="1035" width="34.88671875" customWidth="1"/>
    <col min="1037" max="1037" width="12.6640625" bestFit="1" customWidth="1"/>
    <col min="1038" max="1038" width="13.5546875" bestFit="1" customWidth="1"/>
    <col min="1039" max="1039" width="12.6640625" bestFit="1" customWidth="1"/>
    <col min="1040" max="1040" width="16.6640625" customWidth="1"/>
    <col min="1285" max="1285" width="40.5546875" customWidth="1"/>
    <col min="1286" max="1286" width="35.109375" customWidth="1"/>
    <col min="1287" max="1287" width="9.33203125" customWidth="1"/>
    <col min="1288" max="1288" width="12" customWidth="1"/>
    <col min="1290" max="1290" width="17.6640625" customWidth="1"/>
    <col min="1291" max="1291" width="34.88671875" customWidth="1"/>
    <col min="1293" max="1293" width="12.6640625" bestFit="1" customWidth="1"/>
    <col min="1294" max="1294" width="13.5546875" bestFit="1" customWidth="1"/>
    <col min="1295" max="1295" width="12.6640625" bestFit="1" customWidth="1"/>
    <col min="1296" max="1296" width="16.6640625" customWidth="1"/>
    <col min="1541" max="1541" width="40.5546875" customWidth="1"/>
    <col min="1542" max="1542" width="35.109375" customWidth="1"/>
    <col min="1543" max="1543" width="9.33203125" customWidth="1"/>
    <col min="1544" max="1544" width="12" customWidth="1"/>
    <col min="1546" max="1546" width="17.6640625" customWidth="1"/>
    <col min="1547" max="1547" width="34.88671875" customWidth="1"/>
    <col min="1549" max="1549" width="12.6640625" bestFit="1" customWidth="1"/>
    <col min="1550" max="1550" width="13.5546875" bestFit="1" customWidth="1"/>
    <col min="1551" max="1551" width="12.6640625" bestFit="1" customWidth="1"/>
    <col min="1552" max="1552" width="16.6640625" customWidth="1"/>
    <col min="1797" max="1797" width="40.5546875" customWidth="1"/>
    <col min="1798" max="1798" width="35.109375" customWidth="1"/>
    <col min="1799" max="1799" width="9.33203125" customWidth="1"/>
    <col min="1800" max="1800" width="12" customWidth="1"/>
    <col min="1802" max="1802" width="17.6640625" customWidth="1"/>
    <col min="1803" max="1803" width="34.88671875" customWidth="1"/>
    <col min="1805" max="1805" width="12.6640625" bestFit="1" customWidth="1"/>
    <col min="1806" max="1806" width="13.5546875" bestFit="1" customWidth="1"/>
    <col min="1807" max="1807" width="12.6640625" bestFit="1" customWidth="1"/>
    <col min="1808" max="1808" width="16.6640625" customWidth="1"/>
    <col min="2053" max="2053" width="40.5546875" customWidth="1"/>
    <col min="2054" max="2054" width="35.109375" customWidth="1"/>
    <col min="2055" max="2055" width="9.33203125" customWidth="1"/>
    <col min="2056" max="2056" width="12" customWidth="1"/>
    <col min="2058" max="2058" width="17.6640625" customWidth="1"/>
    <col min="2059" max="2059" width="34.88671875" customWidth="1"/>
    <col min="2061" max="2061" width="12.6640625" bestFit="1" customWidth="1"/>
    <col min="2062" max="2062" width="13.5546875" bestFit="1" customWidth="1"/>
    <col min="2063" max="2063" width="12.6640625" bestFit="1" customWidth="1"/>
    <col min="2064" max="2064" width="16.6640625" customWidth="1"/>
    <col min="2309" max="2309" width="40.5546875" customWidth="1"/>
    <col min="2310" max="2310" width="35.109375" customWidth="1"/>
    <col min="2311" max="2311" width="9.33203125" customWidth="1"/>
    <col min="2312" max="2312" width="12" customWidth="1"/>
    <col min="2314" max="2314" width="17.6640625" customWidth="1"/>
    <col min="2315" max="2315" width="34.88671875" customWidth="1"/>
    <col min="2317" max="2317" width="12.6640625" bestFit="1" customWidth="1"/>
    <col min="2318" max="2318" width="13.5546875" bestFit="1" customWidth="1"/>
    <col min="2319" max="2319" width="12.6640625" bestFit="1" customWidth="1"/>
    <col min="2320" max="2320" width="16.6640625" customWidth="1"/>
    <col min="2565" max="2565" width="40.5546875" customWidth="1"/>
    <col min="2566" max="2566" width="35.109375" customWidth="1"/>
    <col min="2567" max="2567" width="9.33203125" customWidth="1"/>
    <col min="2568" max="2568" width="12" customWidth="1"/>
    <col min="2570" max="2570" width="17.6640625" customWidth="1"/>
    <col min="2571" max="2571" width="34.88671875" customWidth="1"/>
    <col min="2573" max="2573" width="12.6640625" bestFit="1" customWidth="1"/>
    <col min="2574" max="2574" width="13.5546875" bestFit="1" customWidth="1"/>
    <col min="2575" max="2575" width="12.6640625" bestFit="1" customWidth="1"/>
    <col min="2576" max="2576" width="16.6640625" customWidth="1"/>
    <col min="2821" max="2821" width="40.5546875" customWidth="1"/>
    <col min="2822" max="2822" width="35.109375" customWidth="1"/>
    <col min="2823" max="2823" width="9.33203125" customWidth="1"/>
    <col min="2824" max="2824" width="12" customWidth="1"/>
    <col min="2826" max="2826" width="17.6640625" customWidth="1"/>
    <col min="2827" max="2827" width="34.88671875" customWidth="1"/>
    <col min="2829" max="2829" width="12.6640625" bestFit="1" customWidth="1"/>
    <col min="2830" max="2830" width="13.5546875" bestFit="1" customWidth="1"/>
    <col min="2831" max="2831" width="12.6640625" bestFit="1" customWidth="1"/>
    <col min="2832" max="2832" width="16.6640625" customWidth="1"/>
    <col min="3077" max="3077" width="40.5546875" customWidth="1"/>
    <col min="3078" max="3078" width="35.109375" customWidth="1"/>
    <col min="3079" max="3079" width="9.33203125" customWidth="1"/>
    <col min="3080" max="3080" width="12" customWidth="1"/>
    <col min="3082" max="3082" width="17.6640625" customWidth="1"/>
    <col min="3083" max="3083" width="34.88671875" customWidth="1"/>
    <col min="3085" max="3085" width="12.6640625" bestFit="1" customWidth="1"/>
    <col min="3086" max="3086" width="13.5546875" bestFit="1" customWidth="1"/>
    <col min="3087" max="3087" width="12.6640625" bestFit="1" customWidth="1"/>
    <col min="3088" max="3088" width="16.6640625" customWidth="1"/>
    <col min="3333" max="3333" width="40.5546875" customWidth="1"/>
    <col min="3334" max="3334" width="35.109375" customWidth="1"/>
    <col min="3335" max="3335" width="9.33203125" customWidth="1"/>
    <col min="3336" max="3336" width="12" customWidth="1"/>
    <col min="3338" max="3338" width="17.6640625" customWidth="1"/>
    <col min="3339" max="3339" width="34.88671875" customWidth="1"/>
    <col min="3341" max="3341" width="12.6640625" bestFit="1" customWidth="1"/>
    <col min="3342" max="3342" width="13.5546875" bestFit="1" customWidth="1"/>
    <col min="3343" max="3343" width="12.6640625" bestFit="1" customWidth="1"/>
    <col min="3344" max="3344" width="16.6640625" customWidth="1"/>
    <col min="3589" max="3589" width="40.5546875" customWidth="1"/>
    <col min="3590" max="3590" width="35.109375" customWidth="1"/>
    <col min="3591" max="3591" width="9.33203125" customWidth="1"/>
    <col min="3592" max="3592" width="12" customWidth="1"/>
    <col min="3594" max="3594" width="17.6640625" customWidth="1"/>
    <col min="3595" max="3595" width="34.88671875" customWidth="1"/>
    <col min="3597" max="3597" width="12.6640625" bestFit="1" customWidth="1"/>
    <col min="3598" max="3598" width="13.5546875" bestFit="1" customWidth="1"/>
    <col min="3599" max="3599" width="12.6640625" bestFit="1" customWidth="1"/>
    <col min="3600" max="3600" width="16.6640625" customWidth="1"/>
    <col min="3845" max="3845" width="40.5546875" customWidth="1"/>
    <col min="3846" max="3846" width="35.109375" customWidth="1"/>
    <col min="3847" max="3847" width="9.33203125" customWidth="1"/>
    <col min="3848" max="3848" width="12" customWidth="1"/>
    <col min="3850" max="3850" width="17.6640625" customWidth="1"/>
    <col min="3851" max="3851" width="34.88671875" customWidth="1"/>
    <col min="3853" max="3853" width="12.6640625" bestFit="1" customWidth="1"/>
    <col min="3854" max="3854" width="13.5546875" bestFit="1" customWidth="1"/>
    <col min="3855" max="3855" width="12.6640625" bestFit="1" customWidth="1"/>
    <col min="3856" max="3856" width="16.6640625" customWidth="1"/>
    <col min="4101" max="4101" width="40.5546875" customWidth="1"/>
    <col min="4102" max="4102" width="35.109375" customWidth="1"/>
    <col min="4103" max="4103" width="9.33203125" customWidth="1"/>
    <col min="4104" max="4104" width="12" customWidth="1"/>
    <col min="4106" max="4106" width="17.6640625" customWidth="1"/>
    <col min="4107" max="4107" width="34.88671875" customWidth="1"/>
    <col min="4109" max="4109" width="12.6640625" bestFit="1" customWidth="1"/>
    <col min="4110" max="4110" width="13.5546875" bestFit="1" customWidth="1"/>
    <col min="4111" max="4111" width="12.6640625" bestFit="1" customWidth="1"/>
    <col min="4112" max="4112" width="16.6640625" customWidth="1"/>
    <col min="4357" max="4357" width="40.5546875" customWidth="1"/>
    <col min="4358" max="4358" width="35.109375" customWidth="1"/>
    <col min="4359" max="4359" width="9.33203125" customWidth="1"/>
    <col min="4360" max="4360" width="12" customWidth="1"/>
    <col min="4362" max="4362" width="17.6640625" customWidth="1"/>
    <col min="4363" max="4363" width="34.88671875" customWidth="1"/>
    <col min="4365" max="4365" width="12.6640625" bestFit="1" customWidth="1"/>
    <col min="4366" max="4366" width="13.5546875" bestFit="1" customWidth="1"/>
    <col min="4367" max="4367" width="12.6640625" bestFit="1" customWidth="1"/>
    <col min="4368" max="4368" width="16.6640625" customWidth="1"/>
    <col min="4613" max="4613" width="40.5546875" customWidth="1"/>
    <col min="4614" max="4614" width="35.109375" customWidth="1"/>
    <col min="4615" max="4615" width="9.33203125" customWidth="1"/>
    <col min="4616" max="4616" width="12" customWidth="1"/>
    <col min="4618" max="4618" width="17.6640625" customWidth="1"/>
    <col min="4619" max="4619" width="34.88671875" customWidth="1"/>
    <col min="4621" max="4621" width="12.6640625" bestFit="1" customWidth="1"/>
    <col min="4622" max="4622" width="13.5546875" bestFit="1" customWidth="1"/>
    <col min="4623" max="4623" width="12.6640625" bestFit="1" customWidth="1"/>
    <col min="4624" max="4624" width="16.6640625" customWidth="1"/>
    <col min="4869" max="4869" width="40.5546875" customWidth="1"/>
    <col min="4870" max="4870" width="35.109375" customWidth="1"/>
    <col min="4871" max="4871" width="9.33203125" customWidth="1"/>
    <col min="4872" max="4872" width="12" customWidth="1"/>
    <col min="4874" max="4874" width="17.6640625" customWidth="1"/>
    <col min="4875" max="4875" width="34.88671875" customWidth="1"/>
    <col min="4877" max="4877" width="12.6640625" bestFit="1" customWidth="1"/>
    <col min="4878" max="4878" width="13.5546875" bestFit="1" customWidth="1"/>
    <col min="4879" max="4879" width="12.6640625" bestFit="1" customWidth="1"/>
    <col min="4880" max="4880" width="16.6640625" customWidth="1"/>
    <col min="5125" max="5125" width="40.5546875" customWidth="1"/>
    <col min="5126" max="5126" width="35.109375" customWidth="1"/>
    <col min="5127" max="5127" width="9.33203125" customWidth="1"/>
    <col min="5128" max="5128" width="12" customWidth="1"/>
    <col min="5130" max="5130" width="17.6640625" customWidth="1"/>
    <col min="5131" max="5131" width="34.88671875" customWidth="1"/>
    <col min="5133" max="5133" width="12.6640625" bestFit="1" customWidth="1"/>
    <col min="5134" max="5134" width="13.5546875" bestFit="1" customWidth="1"/>
    <col min="5135" max="5135" width="12.6640625" bestFit="1" customWidth="1"/>
    <col min="5136" max="5136" width="16.6640625" customWidth="1"/>
    <col min="5381" max="5381" width="40.5546875" customWidth="1"/>
    <col min="5382" max="5382" width="35.109375" customWidth="1"/>
    <col min="5383" max="5383" width="9.33203125" customWidth="1"/>
    <col min="5384" max="5384" width="12" customWidth="1"/>
    <col min="5386" max="5386" width="17.6640625" customWidth="1"/>
    <col min="5387" max="5387" width="34.88671875" customWidth="1"/>
    <col min="5389" max="5389" width="12.6640625" bestFit="1" customWidth="1"/>
    <col min="5390" max="5390" width="13.5546875" bestFit="1" customWidth="1"/>
    <col min="5391" max="5391" width="12.6640625" bestFit="1" customWidth="1"/>
    <col min="5392" max="5392" width="16.6640625" customWidth="1"/>
    <col min="5637" max="5637" width="40.5546875" customWidth="1"/>
    <col min="5638" max="5638" width="35.109375" customWidth="1"/>
    <col min="5639" max="5639" width="9.33203125" customWidth="1"/>
    <col min="5640" max="5640" width="12" customWidth="1"/>
    <col min="5642" max="5642" width="17.6640625" customWidth="1"/>
    <col min="5643" max="5643" width="34.88671875" customWidth="1"/>
    <col min="5645" max="5645" width="12.6640625" bestFit="1" customWidth="1"/>
    <col min="5646" max="5646" width="13.5546875" bestFit="1" customWidth="1"/>
    <col min="5647" max="5647" width="12.6640625" bestFit="1" customWidth="1"/>
    <col min="5648" max="5648" width="16.6640625" customWidth="1"/>
    <col min="5893" max="5893" width="40.5546875" customWidth="1"/>
    <col min="5894" max="5894" width="35.109375" customWidth="1"/>
    <col min="5895" max="5895" width="9.33203125" customWidth="1"/>
    <col min="5896" max="5896" width="12" customWidth="1"/>
    <col min="5898" max="5898" width="17.6640625" customWidth="1"/>
    <col min="5899" max="5899" width="34.88671875" customWidth="1"/>
    <col min="5901" max="5901" width="12.6640625" bestFit="1" customWidth="1"/>
    <col min="5902" max="5902" width="13.5546875" bestFit="1" customWidth="1"/>
    <col min="5903" max="5903" width="12.6640625" bestFit="1" customWidth="1"/>
    <col min="5904" max="5904" width="16.6640625" customWidth="1"/>
    <col min="6149" max="6149" width="40.5546875" customWidth="1"/>
    <col min="6150" max="6150" width="35.109375" customWidth="1"/>
    <col min="6151" max="6151" width="9.33203125" customWidth="1"/>
    <col min="6152" max="6152" width="12" customWidth="1"/>
    <col min="6154" max="6154" width="17.6640625" customWidth="1"/>
    <col min="6155" max="6155" width="34.88671875" customWidth="1"/>
    <col min="6157" max="6157" width="12.6640625" bestFit="1" customWidth="1"/>
    <col min="6158" max="6158" width="13.5546875" bestFit="1" customWidth="1"/>
    <col min="6159" max="6159" width="12.6640625" bestFit="1" customWidth="1"/>
    <col min="6160" max="6160" width="16.6640625" customWidth="1"/>
    <col min="6405" max="6405" width="40.5546875" customWidth="1"/>
    <col min="6406" max="6406" width="35.109375" customWidth="1"/>
    <col min="6407" max="6407" width="9.33203125" customWidth="1"/>
    <col min="6408" max="6408" width="12" customWidth="1"/>
    <col min="6410" max="6410" width="17.6640625" customWidth="1"/>
    <col min="6411" max="6411" width="34.88671875" customWidth="1"/>
    <col min="6413" max="6413" width="12.6640625" bestFit="1" customWidth="1"/>
    <col min="6414" max="6414" width="13.5546875" bestFit="1" customWidth="1"/>
    <col min="6415" max="6415" width="12.6640625" bestFit="1" customWidth="1"/>
    <col min="6416" max="6416" width="16.6640625" customWidth="1"/>
    <col min="6661" max="6661" width="40.5546875" customWidth="1"/>
    <col min="6662" max="6662" width="35.109375" customWidth="1"/>
    <col min="6663" max="6663" width="9.33203125" customWidth="1"/>
    <col min="6664" max="6664" width="12" customWidth="1"/>
    <col min="6666" max="6666" width="17.6640625" customWidth="1"/>
    <col min="6667" max="6667" width="34.88671875" customWidth="1"/>
    <col min="6669" max="6669" width="12.6640625" bestFit="1" customWidth="1"/>
    <col min="6670" max="6670" width="13.5546875" bestFit="1" customWidth="1"/>
    <col min="6671" max="6671" width="12.6640625" bestFit="1" customWidth="1"/>
    <col min="6672" max="6672" width="16.6640625" customWidth="1"/>
    <col min="6917" max="6917" width="40.5546875" customWidth="1"/>
    <col min="6918" max="6918" width="35.109375" customWidth="1"/>
    <col min="6919" max="6919" width="9.33203125" customWidth="1"/>
    <col min="6920" max="6920" width="12" customWidth="1"/>
    <col min="6922" max="6922" width="17.6640625" customWidth="1"/>
    <col min="6923" max="6923" width="34.88671875" customWidth="1"/>
    <col min="6925" max="6925" width="12.6640625" bestFit="1" customWidth="1"/>
    <col min="6926" max="6926" width="13.5546875" bestFit="1" customWidth="1"/>
    <col min="6927" max="6927" width="12.6640625" bestFit="1" customWidth="1"/>
    <col min="6928" max="6928" width="16.6640625" customWidth="1"/>
    <col min="7173" max="7173" width="40.5546875" customWidth="1"/>
    <col min="7174" max="7174" width="35.109375" customWidth="1"/>
    <col min="7175" max="7175" width="9.33203125" customWidth="1"/>
    <col min="7176" max="7176" width="12" customWidth="1"/>
    <col min="7178" max="7178" width="17.6640625" customWidth="1"/>
    <col min="7179" max="7179" width="34.88671875" customWidth="1"/>
    <col min="7181" max="7181" width="12.6640625" bestFit="1" customWidth="1"/>
    <col min="7182" max="7182" width="13.5546875" bestFit="1" customWidth="1"/>
    <col min="7183" max="7183" width="12.6640625" bestFit="1" customWidth="1"/>
    <col min="7184" max="7184" width="16.6640625" customWidth="1"/>
    <col min="7429" max="7429" width="40.5546875" customWidth="1"/>
    <col min="7430" max="7430" width="35.109375" customWidth="1"/>
    <col min="7431" max="7431" width="9.33203125" customWidth="1"/>
    <col min="7432" max="7432" width="12" customWidth="1"/>
    <col min="7434" max="7434" width="17.6640625" customWidth="1"/>
    <col min="7435" max="7435" width="34.88671875" customWidth="1"/>
    <col min="7437" max="7437" width="12.6640625" bestFit="1" customWidth="1"/>
    <col min="7438" max="7438" width="13.5546875" bestFit="1" customWidth="1"/>
    <col min="7439" max="7439" width="12.6640625" bestFit="1" customWidth="1"/>
    <col min="7440" max="7440" width="16.6640625" customWidth="1"/>
    <col min="7685" max="7685" width="40.5546875" customWidth="1"/>
    <col min="7686" max="7686" width="35.109375" customWidth="1"/>
    <col min="7687" max="7687" width="9.33203125" customWidth="1"/>
    <col min="7688" max="7688" width="12" customWidth="1"/>
    <col min="7690" max="7690" width="17.6640625" customWidth="1"/>
    <col min="7691" max="7691" width="34.88671875" customWidth="1"/>
    <col min="7693" max="7693" width="12.6640625" bestFit="1" customWidth="1"/>
    <col min="7694" max="7694" width="13.5546875" bestFit="1" customWidth="1"/>
    <col min="7695" max="7695" width="12.6640625" bestFit="1" customWidth="1"/>
    <col min="7696" max="7696" width="16.6640625" customWidth="1"/>
    <col min="7941" max="7941" width="40.5546875" customWidth="1"/>
    <col min="7942" max="7942" width="35.109375" customWidth="1"/>
    <col min="7943" max="7943" width="9.33203125" customWidth="1"/>
    <col min="7944" max="7944" width="12" customWidth="1"/>
    <col min="7946" max="7946" width="17.6640625" customWidth="1"/>
    <col min="7947" max="7947" width="34.88671875" customWidth="1"/>
    <col min="7949" max="7949" width="12.6640625" bestFit="1" customWidth="1"/>
    <col min="7950" max="7950" width="13.5546875" bestFit="1" customWidth="1"/>
    <col min="7951" max="7951" width="12.6640625" bestFit="1" customWidth="1"/>
    <col min="7952" max="7952" width="16.6640625" customWidth="1"/>
    <col min="8197" max="8197" width="40.5546875" customWidth="1"/>
    <col min="8198" max="8198" width="35.109375" customWidth="1"/>
    <col min="8199" max="8199" width="9.33203125" customWidth="1"/>
    <col min="8200" max="8200" width="12" customWidth="1"/>
    <col min="8202" max="8202" width="17.6640625" customWidth="1"/>
    <col min="8203" max="8203" width="34.88671875" customWidth="1"/>
    <col min="8205" max="8205" width="12.6640625" bestFit="1" customWidth="1"/>
    <col min="8206" max="8206" width="13.5546875" bestFit="1" customWidth="1"/>
    <col min="8207" max="8207" width="12.6640625" bestFit="1" customWidth="1"/>
    <col min="8208" max="8208" width="16.6640625" customWidth="1"/>
    <col min="8453" max="8453" width="40.5546875" customWidth="1"/>
    <col min="8454" max="8454" width="35.109375" customWidth="1"/>
    <col min="8455" max="8455" width="9.33203125" customWidth="1"/>
    <col min="8456" max="8456" width="12" customWidth="1"/>
    <col min="8458" max="8458" width="17.6640625" customWidth="1"/>
    <col min="8459" max="8459" width="34.88671875" customWidth="1"/>
    <col min="8461" max="8461" width="12.6640625" bestFit="1" customWidth="1"/>
    <col min="8462" max="8462" width="13.5546875" bestFit="1" customWidth="1"/>
    <col min="8463" max="8463" width="12.6640625" bestFit="1" customWidth="1"/>
    <col min="8464" max="8464" width="16.6640625" customWidth="1"/>
    <col min="8709" max="8709" width="40.5546875" customWidth="1"/>
    <col min="8710" max="8710" width="35.109375" customWidth="1"/>
    <col min="8711" max="8711" width="9.33203125" customWidth="1"/>
    <col min="8712" max="8712" width="12" customWidth="1"/>
    <col min="8714" max="8714" width="17.6640625" customWidth="1"/>
    <col min="8715" max="8715" width="34.88671875" customWidth="1"/>
    <col min="8717" max="8717" width="12.6640625" bestFit="1" customWidth="1"/>
    <col min="8718" max="8718" width="13.5546875" bestFit="1" customWidth="1"/>
    <col min="8719" max="8719" width="12.6640625" bestFit="1" customWidth="1"/>
    <col min="8720" max="8720" width="16.6640625" customWidth="1"/>
    <col min="8965" max="8965" width="40.5546875" customWidth="1"/>
    <col min="8966" max="8966" width="35.109375" customWidth="1"/>
    <col min="8967" max="8967" width="9.33203125" customWidth="1"/>
    <col min="8968" max="8968" width="12" customWidth="1"/>
    <col min="8970" max="8970" width="17.6640625" customWidth="1"/>
    <col min="8971" max="8971" width="34.88671875" customWidth="1"/>
    <col min="8973" max="8973" width="12.6640625" bestFit="1" customWidth="1"/>
    <col min="8974" max="8974" width="13.5546875" bestFit="1" customWidth="1"/>
    <col min="8975" max="8975" width="12.6640625" bestFit="1" customWidth="1"/>
    <col min="8976" max="8976" width="16.6640625" customWidth="1"/>
    <col min="9221" max="9221" width="40.5546875" customWidth="1"/>
    <col min="9222" max="9222" width="35.109375" customWidth="1"/>
    <col min="9223" max="9223" width="9.33203125" customWidth="1"/>
    <col min="9224" max="9224" width="12" customWidth="1"/>
    <col min="9226" max="9226" width="17.6640625" customWidth="1"/>
    <col min="9227" max="9227" width="34.88671875" customWidth="1"/>
    <col min="9229" max="9229" width="12.6640625" bestFit="1" customWidth="1"/>
    <col min="9230" max="9230" width="13.5546875" bestFit="1" customWidth="1"/>
    <col min="9231" max="9231" width="12.6640625" bestFit="1" customWidth="1"/>
    <col min="9232" max="9232" width="16.6640625" customWidth="1"/>
    <col min="9477" max="9477" width="40.5546875" customWidth="1"/>
    <col min="9478" max="9478" width="35.109375" customWidth="1"/>
    <col min="9479" max="9479" width="9.33203125" customWidth="1"/>
    <col min="9480" max="9480" width="12" customWidth="1"/>
    <col min="9482" max="9482" width="17.6640625" customWidth="1"/>
    <col min="9483" max="9483" width="34.88671875" customWidth="1"/>
    <col min="9485" max="9485" width="12.6640625" bestFit="1" customWidth="1"/>
    <col min="9486" max="9486" width="13.5546875" bestFit="1" customWidth="1"/>
    <col min="9487" max="9487" width="12.6640625" bestFit="1" customWidth="1"/>
    <col min="9488" max="9488" width="16.6640625" customWidth="1"/>
    <col min="9733" max="9733" width="40.5546875" customWidth="1"/>
    <col min="9734" max="9734" width="35.109375" customWidth="1"/>
    <col min="9735" max="9735" width="9.33203125" customWidth="1"/>
    <col min="9736" max="9736" width="12" customWidth="1"/>
    <col min="9738" max="9738" width="17.6640625" customWidth="1"/>
    <col min="9739" max="9739" width="34.88671875" customWidth="1"/>
    <col min="9741" max="9741" width="12.6640625" bestFit="1" customWidth="1"/>
    <col min="9742" max="9742" width="13.5546875" bestFit="1" customWidth="1"/>
    <col min="9743" max="9743" width="12.6640625" bestFit="1" customWidth="1"/>
    <col min="9744" max="9744" width="16.6640625" customWidth="1"/>
    <col min="9989" max="9989" width="40.5546875" customWidth="1"/>
    <col min="9990" max="9990" width="35.109375" customWidth="1"/>
    <col min="9991" max="9991" width="9.33203125" customWidth="1"/>
    <col min="9992" max="9992" width="12" customWidth="1"/>
    <col min="9994" max="9994" width="17.6640625" customWidth="1"/>
    <col min="9995" max="9995" width="34.88671875" customWidth="1"/>
    <col min="9997" max="9997" width="12.6640625" bestFit="1" customWidth="1"/>
    <col min="9998" max="9998" width="13.5546875" bestFit="1" customWidth="1"/>
    <col min="9999" max="9999" width="12.6640625" bestFit="1" customWidth="1"/>
    <col min="10000" max="10000" width="16.6640625" customWidth="1"/>
    <col min="10245" max="10245" width="40.5546875" customWidth="1"/>
    <col min="10246" max="10246" width="35.109375" customWidth="1"/>
    <col min="10247" max="10247" width="9.33203125" customWidth="1"/>
    <col min="10248" max="10248" width="12" customWidth="1"/>
    <col min="10250" max="10250" width="17.6640625" customWidth="1"/>
    <col min="10251" max="10251" width="34.88671875" customWidth="1"/>
    <col min="10253" max="10253" width="12.6640625" bestFit="1" customWidth="1"/>
    <col min="10254" max="10254" width="13.5546875" bestFit="1" customWidth="1"/>
    <col min="10255" max="10255" width="12.6640625" bestFit="1" customWidth="1"/>
    <col min="10256" max="10256" width="16.6640625" customWidth="1"/>
    <col min="10501" max="10501" width="40.5546875" customWidth="1"/>
    <col min="10502" max="10502" width="35.109375" customWidth="1"/>
    <col min="10503" max="10503" width="9.33203125" customWidth="1"/>
    <col min="10504" max="10504" width="12" customWidth="1"/>
    <col min="10506" max="10506" width="17.6640625" customWidth="1"/>
    <col min="10507" max="10507" width="34.88671875" customWidth="1"/>
    <col min="10509" max="10509" width="12.6640625" bestFit="1" customWidth="1"/>
    <col min="10510" max="10510" width="13.5546875" bestFit="1" customWidth="1"/>
    <col min="10511" max="10511" width="12.6640625" bestFit="1" customWidth="1"/>
    <col min="10512" max="10512" width="16.6640625" customWidth="1"/>
    <col min="10757" max="10757" width="40.5546875" customWidth="1"/>
    <col min="10758" max="10758" width="35.109375" customWidth="1"/>
    <col min="10759" max="10759" width="9.33203125" customWidth="1"/>
    <col min="10760" max="10760" width="12" customWidth="1"/>
    <col min="10762" max="10762" width="17.6640625" customWidth="1"/>
    <col min="10763" max="10763" width="34.88671875" customWidth="1"/>
    <col min="10765" max="10765" width="12.6640625" bestFit="1" customWidth="1"/>
    <col min="10766" max="10766" width="13.5546875" bestFit="1" customWidth="1"/>
    <col min="10767" max="10767" width="12.6640625" bestFit="1" customWidth="1"/>
    <col min="10768" max="10768" width="16.6640625" customWidth="1"/>
    <col min="11013" max="11013" width="40.5546875" customWidth="1"/>
    <col min="11014" max="11014" width="35.109375" customWidth="1"/>
    <col min="11015" max="11015" width="9.33203125" customWidth="1"/>
    <col min="11016" max="11016" width="12" customWidth="1"/>
    <col min="11018" max="11018" width="17.6640625" customWidth="1"/>
    <col min="11019" max="11019" width="34.88671875" customWidth="1"/>
    <col min="11021" max="11021" width="12.6640625" bestFit="1" customWidth="1"/>
    <col min="11022" max="11022" width="13.5546875" bestFit="1" customWidth="1"/>
    <col min="11023" max="11023" width="12.6640625" bestFit="1" customWidth="1"/>
    <col min="11024" max="11024" width="16.6640625" customWidth="1"/>
    <col min="11269" max="11269" width="40.5546875" customWidth="1"/>
    <col min="11270" max="11270" width="35.109375" customWidth="1"/>
    <col min="11271" max="11271" width="9.33203125" customWidth="1"/>
    <col min="11272" max="11272" width="12" customWidth="1"/>
    <col min="11274" max="11274" width="17.6640625" customWidth="1"/>
    <col min="11275" max="11275" width="34.88671875" customWidth="1"/>
    <col min="11277" max="11277" width="12.6640625" bestFit="1" customWidth="1"/>
    <col min="11278" max="11278" width="13.5546875" bestFit="1" customWidth="1"/>
    <col min="11279" max="11279" width="12.6640625" bestFit="1" customWidth="1"/>
    <col min="11280" max="11280" width="16.6640625" customWidth="1"/>
    <col min="11525" max="11525" width="40.5546875" customWidth="1"/>
    <col min="11526" max="11526" width="35.109375" customWidth="1"/>
    <col min="11527" max="11527" width="9.33203125" customWidth="1"/>
    <col min="11528" max="11528" width="12" customWidth="1"/>
    <col min="11530" max="11530" width="17.6640625" customWidth="1"/>
    <col min="11531" max="11531" width="34.88671875" customWidth="1"/>
    <col min="11533" max="11533" width="12.6640625" bestFit="1" customWidth="1"/>
    <col min="11534" max="11534" width="13.5546875" bestFit="1" customWidth="1"/>
    <col min="11535" max="11535" width="12.6640625" bestFit="1" customWidth="1"/>
    <col min="11536" max="11536" width="16.6640625" customWidth="1"/>
    <col min="11781" max="11781" width="40.5546875" customWidth="1"/>
    <col min="11782" max="11782" width="35.109375" customWidth="1"/>
    <col min="11783" max="11783" width="9.33203125" customWidth="1"/>
    <col min="11784" max="11784" width="12" customWidth="1"/>
    <col min="11786" max="11786" width="17.6640625" customWidth="1"/>
    <col min="11787" max="11787" width="34.88671875" customWidth="1"/>
    <col min="11789" max="11789" width="12.6640625" bestFit="1" customWidth="1"/>
    <col min="11790" max="11790" width="13.5546875" bestFit="1" customWidth="1"/>
    <col min="11791" max="11791" width="12.6640625" bestFit="1" customWidth="1"/>
    <col min="11792" max="11792" width="16.6640625" customWidth="1"/>
    <col min="12037" max="12037" width="40.5546875" customWidth="1"/>
    <col min="12038" max="12038" width="35.109375" customWidth="1"/>
    <col min="12039" max="12039" width="9.33203125" customWidth="1"/>
    <col min="12040" max="12040" width="12" customWidth="1"/>
    <col min="12042" max="12042" width="17.6640625" customWidth="1"/>
    <col min="12043" max="12043" width="34.88671875" customWidth="1"/>
    <col min="12045" max="12045" width="12.6640625" bestFit="1" customWidth="1"/>
    <col min="12046" max="12046" width="13.5546875" bestFit="1" customWidth="1"/>
    <col min="12047" max="12047" width="12.6640625" bestFit="1" customWidth="1"/>
    <col min="12048" max="12048" width="16.6640625" customWidth="1"/>
    <col min="12293" max="12293" width="40.5546875" customWidth="1"/>
    <col min="12294" max="12294" width="35.109375" customWidth="1"/>
    <col min="12295" max="12295" width="9.33203125" customWidth="1"/>
    <col min="12296" max="12296" width="12" customWidth="1"/>
    <col min="12298" max="12298" width="17.6640625" customWidth="1"/>
    <col min="12299" max="12299" width="34.88671875" customWidth="1"/>
    <col min="12301" max="12301" width="12.6640625" bestFit="1" customWidth="1"/>
    <col min="12302" max="12302" width="13.5546875" bestFit="1" customWidth="1"/>
    <col min="12303" max="12303" width="12.6640625" bestFit="1" customWidth="1"/>
    <col min="12304" max="12304" width="16.6640625" customWidth="1"/>
    <col min="12549" max="12549" width="40.5546875" customWidth="1"/>
    <col min="12550" max="12550" width="35.109375" customWidth="1"/>
    <col min="12551" max="12551" width="9.33203125" customWidth="1"/>
    <col min="12552" max="12552" width="12" customWidth="1"/>
    <col min="12554" max="12554" width="17.6640625" customWidth="1"/>
    <col min="12555" max="12555" width="34.88671875" customWidth="1"/>
    <col min="12557" max="12557" width="12.6640625" bestFit="1" customWidth="1"/>
    <col min="12558" max="12558" width="13.5546875" bestFit="1" customWidth="1"/>
    <col min="12559" max="12559" width="12.6640625" bestFit="1" customWidth="1"/>
    <col min="12560" max="12560" width="16.6640625" customWidth="1"/>
    <col min="12805" max="12805" width="40.5546875" customWidth="1"/>
    <col min="12806" max="12806" width="35.109375" customWidth="1"/>
    <col min="12807" max="12807" width="9.33203125" customWidth="1"/>
    <col min="12808" max="12808" width="12" customWidth="1"/>
    <col min="12810" max="12810" width="17.6640625" customWidth="1"/>
    <col min="12811" max="12811" width="34.88671875" customWidth="1"/>
    <col min="12813" max="12813" width="12.6640625" bestFit="1" customWidth="1"/>
    <col min="12814" max="12814" width="13.5546875" bestFit="1" customWidth="1"/>
    <col min="12815" max="12815" width="12.6640625" bestFit="1" customWidth="1"/>
    <col min="12816" max="12816" width="16.6640625" customWidth="1"/>
    <col min="13061" max="13061" width="40.5546875" customWidth="1"/>
    <col min="13062" max="13062" width="35.109375" customWidth="1"/>
    <col min="13063" max="13063" width="9.33203125" customWidth="1"/>
    <col min="13064" max="13064" width="12" customWidth="1"/>
    <col min="13066" max="13066" width="17.6640625" customWidth="1"/>
    <col min="13067" max="13067" width="34.88671875" customWidth="1"/>
    <col min="13069" max="13069" width="12.6640625" bestFit="1" customWidth="1"/>
    <col min="13070" max="13070" width="13.5546875" bestFit="1" customWidth="1"/>
    <col min="13071" max="13071" width="12.6640625" bestFit="1" customWidth="1"/>
    <col min="13072" max="13072" width="16.6640625" customWidth="1"/>
    <col min="13317" max="13317" width="40.5546875" customWidth="1"/>
    <col min="13318" max="13318" width="35.109375" customWidth="1"/>
    <col min="13319" max="13319" width="9.33203125" customWidth="1"/>
    <col min="13320" max="13320" width="12" customWidth="1"/>
    <col min="13322" max="13322" width="17.6640625" customWidth="1"/>
    <col min="13323" max="13323" width="34.88671875" customWidth="1"/>
    <col min="13325" max="13325" width="12.6640625" bestFit="1" customWidth="1"/>
    <col min="13326" max="13326" width="13.5546875" bestFit="1" customWidth="1"/>
    <col min="13327" max="13327" width="12.6640625" bestFit="1" customWidth="1"/>
    <col min="13328" max="13328" width="16.6640625" customWidth="1"/>
    <col min="13573" max="13573" width="40.5546875" customWidth="1"/>
    <col min="13574" max="13574" width="35.109375" customWidth="1"/>
    <col min="13575" max="13575" width="9.33203125" customWidth="1"/>
    <col min="13576" max="13576" width="12" customWidth="1"/>
    <col min="13578" max="13578" width="17.6640625" customWidth="1"/>
    <col min="13579" max="13579" width="34.88671875" customWidth="1"/>
    <col min="13581" max="13581" width="12.6640625" bestFit="1" customWidth="1"/>
    <col min="13582" max="13582" width="13.5546875" bestFit="1" customWidth="1"/>
    <col min="13583" max="13583" width="12.6640625" bestFit="1" customWidth="1"/>
    <col min="13584" max="13584" width="16.6640625" customWidth="1"/>
    <col min="13829" max="13829" width="40.5546875" customWidth="1"/>
    <col min="13830" max="13830" width="35.109375" customWidth="1"/>
    <col min="13831" max="13831" width="9.33203125" customWidth="1"/>
    <col min="13832" max="13832" width="12" customWidth="1"/>
    <col min="13834" max="13834" width="17.6640625" customWidth="1"/>
    <col min="13835" max="13835" width="34.88671875" customWidth="1"/>
    <col min="13837" max="13837" width="12.6640625" bestFit="1" customWidth="1"/>
    <col min="13838" max="13838" width="13.5546875" bestFit="1" customWidth="1"/>
    <col min="13839" max="13839" width="12.6640625" bestFit="1" customWidth="1"/>
    <col min="13840" max="13840" width="16.6640625" customWidth="1"/>
    <col min="14085" max="14085" width="40.5546875" customWidth="1"/>
    <col min="14086" max="14086" width="35.109375" customWidth="1"/>
    <col min="14087" max="14087" width="9.33203125" customWidth="1"/>
    <col min="14088" max="14088" width="12" customWidth="1"/>
    <col min="14090" max="14090" width="17.6640625" customWidth="1"/>
    <col min="14091" max="14091" width="34.88671875" customWidth="1"/>
    <col min="14093" max="14093" width="12.6640625" bestFit="1" customWidth="1"/>
    <col min="14094" max="14094" width="13.5546875" bestFit="1" customWidth="1"/>
    <col min="14095" max="14095" width="12.6640625" bestFit="1" customWidth="1"/>
    <col min="14096" max="14096" width="16.6640625" customWidth="1"/>
    <col min="14341" max="14341" width="40.5546875" customWidth="1"/>
    <col min="14342" max="14342" width="35.109375" customWidth="1"/>
    <col min="14343" max="14343" width="9.33203125" customWidth="1"/>
    <col min="14344" max="14344" width="12" customWidth="1"/>
    <col min="14346" max="14346" width="17.6640625" customWidth="1"/>
    <col min="14347" max="14347" width="34.88671875" customWidth="1"/>
    <col min="14349" max="14349" width="12.6640625" bestFit="1" customWidth="1"/>
    <col min="14350" max="14350" width="13.5546875" bestFit="1" customWidth="1"/>
    <col min="14351" max="14351" width="12.6640625" bestFit="1" customWidth="1"/>
    <col min="14352" max="14352" width="16.6640625" customWidth="1"/>
    <col min="14597" max="14597" width="40.5546875" customWidth="1"/>
    <col min="14598" max="14598" width="35.109375" customWidth="1"/>
    <col min="14599" max="14599" width="9.33203125" customWidth="1"/>
    <col min="14600" max="14600" width="12" customWidth="1"/>
    <col min="14602" max="14602" width="17.6640625" customWidth="1"/>
    <col min="14603" max="14603" width="34.88671875" customWidth="1"/>
    <col min="14605" max="14605" width="12.6640625" bestFit="1" customWidth="1"/>
    <col min="14606" max="14606" width="13.5546875" bestFit="1" customWidth="1"/>
    <col min="14607" max="14607" width="12.6640625" bestFit="1" customWidth="1"/>
    <col min="14608" max="14608" width="16.6640625" customWidth="1"/>
    <col min="14853" max="14853" width="40.5546875" customWidth="1"/>
    <col min="14854" max="14854" width="35.109375" customWidth="1"/>
    <col min="14855" max="14855" width="9.33203125" customWidth="1"/>
    <col min="14856" max="14856" width="12" customWidth="1"/>
    <col min="14858" max="14858" width="17.6640625" customWidth="1"/>
    <col min="14859" max="14859" width="34.88671875" customWidth="1"/>
    <col min="14861" max="14861" width="12.6640625" bestFit="1" customWidth="1"/>
    <col min="14862" max="14862" width="13.5546875" bestFit="1" customWidth="1"/>
    <col min="14863" max="14863" width="12.6640625" bestFit="1" customWidth="1"/>
    <col min="14864" max="14864" width="16.6640625" customWidth="1"/>
    <col min="15109" max="15109" width="40.5546875" customWidth="1"/>
    <col min="15110" max="15110" width="35.109375" customWidth="1"/>
    <col min="15111" max="15111" width="9.33203125" customWidth="1"/>
    <col min="15112" max="15112" width="12" customWidth="1"/>
    <col min="15114" max="15114" width="17.6640625" customWidth="1"/>
    <col min="15115" max="15115" width="34.88671875" customWidth="1"/>
    <col min="15117" max="15117" width="12.6640625" bestFit="1" customWidth="1"/>
    <col min="15118" max="15118" width="13.5546875" bestFit="1" customWidth="1"/>
    <col min="15119" max="15119" width="12.6640625" bestFit="1" customWidth="1"/>
    <col min="15120" max="15120" width="16.6640625" customWidth="1"/>
    <col min="15365" max="15365" width="40.5546875" customWidth="1"/>
    <col min="15366" max="15366" width="35.109375" customWidth="1"/>
    <col min="15367" max="15367" width="9.33203125" customWidth="1"/>
    <col min="15368" max="15368" width="12" customWidth="1"/>
    <col min="15370" max="15370" width="17.6640625" customWidth="1"/>
    <col min="15371" max="15371" width="34.88671875" customWidth="1"/>
    <col min="15373" max="15373" width="12.6640625" bestFit="1" customWidth="1"/>
    <col min="15374" max="15374" width="13.5546875" bestFit="1" customWidth="1"/>
    <col min="15375" max="15375" width="12.6640625" bestFit="1" customWidth="1"/>
    <col min="15376" max="15376" width="16.6640625" customWidth="1"/>
    <col min="15621" max="15621" width="40.5546875" customWidth="1"/>
    <col min="15622" max="15622" width="35.109375" customWidth="1"/>
    <col min="15623" max="15623" width="9.33203125" customWidth="1"/>
    <col min="15624" max="15624" width="12" customWidth="1"/>
    <col min="15626" max="15626" width="17.6640625" customWidth="1"/>
    <col min="15627" max="15627" width="34.88671875" customWidth="1"/>
    <col min="15629" max="15629" width="12.6640625" bestFit="1" customWidth="1"/>
    <col min="15630" max="15630" width="13.5546875" bestFit="1" customWidth="1"/>
    <col min="15631" max="15631" width="12.6640625" bestFit="1" customWidth="1"/>
    <col min="15632" max="15632" width="16.6640625" customWidth="1"/>
    <col min="15877" max="15877" width="40.5546875" customWidth="1"/>
    <col min="15878" max="15878" width="35.109375" customWidth="1"/>
    <col min="15879" max="15879" width="9.33203125" customWidth="1"/>
    <col min="15880" max="15880" width="12" customWidth="1"/>
    <col min="15882" max="15882" width="17.6640625" customWidth="1"/>
    <col min="15883" max="15883" width="34.88671875" customWidth="1"/>
    <col min="15885" max="15885" width="12.6640625" bestFit="1" customWidth="1"/>
    <col min="15886" max="15886" width="13.5546875" bestFit="1" customWidth="1"/>
    <col min="15887" max="15887" width="12.6640625" bestFit="1" customWidth="1"/>
    <col min="15888" max="15888" width="16.6640625" customWidth="1"/>
    <col min="16133" max="16133" width="40.5546875" customWidth="1"/>
    <col min="16134" max="16134" width="35.109375" customWidth="1"/>
    <col min="16135" max="16135" width="9.33203125" customWidth="1"/>
    <col min="16136" max="16136" width="12" customWidth="1"/>
    <col min="16138" max="16138" width="17.6640625" customWidth="1"/>
    <col min="16139" max="16139" width="34.88671875" customWidth="1"/>
    <col min="16141" max="16141" width="12.6640625" bestFit="1" customWidth="1"/>
    <col min="16142" max="16142" width="13.5546875" bestFit="1" customWidth="1"/>
    <col min="16143" max="16143" width="12.6640625" bestFit="1" customWidth="1"/>
    <col min="16144" max="16144" width="16.6640625" customWidth="1"/>
  </cols>
  <sheetData>
    <row r="1" spans="1:11" x14ac:dyDescent="0.3">
      <c r="A1" s="56" t="s">
        <v>169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5" thickBo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" thickBot="1" x14ac:dyDescent="0.35">
      <c r="A3" s="88" t="s">
        <v>19</v>
      </c>
      <c r="B3" s="135" t="s">
        <v>185</v>
      </c>
      <c r="C3" s="135"/>
      <c r="D3" s="135"/>
      <c r="E3" s="135"/>
      <c r="F3" s="135"/>
      <c r="G3" s="135"/>
      <c r="H3" s="135"/>
      <c r="I3" s="135"/>
      <c r="J3" s="135"/>
      <c r="K3" s="135"/>
    </row>
    <row r="4" spans="1:11" ht="15" thickBot="1" x14ac:dyDescent="0.35">
      <c r="A4" s="26" t="s">
        <v>50</v>
      </c>
      <c r="E4" s="85" t="s">
        <v>162</v>
      </c>
      <c r="F4" s="86"/>
      <c r="G4" s="86"/>
      <c r="H4" s="85" t="s">
        <v>162</v>
      </c>
      <c r="I4" s="86"/>
      <c r="J4" s="87"/>
    </row>
    <row r="5" spans="1:11" ht="64.2" customHeight="1" thickBot="1" x14ac:dyDescent="0.35">
      <c r="A5" s="2" t="s">
        <v>115</v>
      </c>
      <c r="B5" s="96" t="s">
        <v>26</v>
      </c>
      <c r="C5" s="97" t="s">
        <v>0</v>
      </c>
      <c r="D5" s="99" t="s">
        <v>155</v>
      </c>
      <c r="E5" s="98" t="s">
        <v>153</v>
      </c>
      <c r="F5" s="68" t="s">
        <v>154</v>
      </c>
      <c r="G5" s="71" t="s">
        <v>1</v>
      </c>
      <c r="H5" s="96" t="s">
        <v>156</v>
      </c>
      <c r="I5" s="72" t="s">
        <v>157</v>
      </c>
      <c r="J5" s="3" t="s">
        <v>158</v>
      </c>
      <c r="K5" s="100" t="s">
        <v>2</v>
      </c>
    </row>
    <row r="6" spans="1:11" s="37" customFormat="1" ht="19.95" customHeight="1" thickBot="1" x14ac:dyDescent="0.4">
      <c r="A6" s="36" t="s">
        <v>20</v>
      </c>
      <c r="B6" s="122"/>
      <c r="C6" s="166"/>
      <c r="D6" s="166"/>
      <c r="E6" s="166"/>
      <c r="F6" s="166"/>
      <c r="G6" s="166"/>
      <c r="H6" s="136">
        <f>H7</f>
        <v>0</v>
      </c>
      <c r="I6" s="136">
        <f>I7</f>
        <v>0</v>
      </c>
      <c r="J6" s="137">
        <f>J7</f>
        <v>0</v>
      </c>
      <c r="K6" s="101"/>
    </row>
    <row r="7" spans="1:11" s="4" customFormat="1" ht="55.8" thickBot="1" x14ac:dyDescent="0.35">
      <c r="A7" s="16" t="s">
        <v>28</v>
      </c>
      <c r="B7" s="94" t="s">
        <v>149</v>
      </c>
      <c r="C7" s="95" t="s">
        <v>23</v>
      </c>
      <c r="D7" s="149"/>
      <c r="E7" s="150"/>
      <c r="F7" s="151"/>
      <c r="G7" s="152"/>
      <c r="H7" s="153">
        <f>H8*10%</f>
        <v>0</v>
      </c>
      <c r="I7" s="154">
        <f>I8*10%</f>
        <v>0</v>
      </c>
      <c r="J7" s="154">
        <f>J8*10%</f>
        <v>0</v>
      </c>
      <c r="K7" s="102" t="s">
        <v>31</v>
      </c>
    </row>
    <row r="8" spans="1:11" s="38" customFormat="1" ht="19.95" customHeight="1" thickBot="1" x14ac:dyDescent="0.35">
      <c r="A8" s="73" t="s">
        <v>21</v>
      </c>
      <c r="B8" s="69"/>
      <c r="C8" s="70"/>
      <c r="D8" s="172"/>
      <c r="E8" s="172"/>
      <c r="F8" s="172"/>
      <c r="G8" s="172"/>
      <c r="H8" s="140">
        <f>H10+H12+H13+H14+H16</f>
        <v>0</v>
      </c>
      <c r="I8" s="140">
        <f>I10+I12+I13+I14+I16</f>
        <v>0</v>
      </c>
      <c r="J8" s="141">
        <f>H8+I8</f>
        <v>0</v>
      </c>
      <c r="K8" s="103"/>
    </row>
    <row r="9" spans="1:11" s="4" customFormat="1" ht="16.2" customHeight="1" thickBot="1" x14ac:dyDescent="0.35">
      <c r="A9" s="11" t="s">
        <v>22</v>
      </c>
      <c r="B9" s="74"/>
      <c r="C9" s="75"/>
      <c r="D9" s="174"/>
      <c r="E9" s="174"/>
      <c r="F9" s="174"/>
      <c r="G9" s="173"/>
      <c r="H9" s="142"/>
      <c r="I9" s="143"/>
      <c r="J9" s="144">
        <f>SUM(J10)</f>
        <v>0</v>
      </c>
      <c r="K9" s="10"/>
    </row>
    <row r="10" spans="1:11" s="4" customFormat="1" ht="45" customHeight="1" thickBot="1" x14ac:dyDescent="0.35">
      <c r="A10" s="17" t="s">
        <v>25</v>
      </c>
      <c r="C10" s="89" t="s">
        <v>24</v>
      </c>
      <c r="D10" s="176">
        <v>0</v>
      </c>
      <c r="E10" s="177">
        <f>D10*6%</f>
        <v>0</v>
      </c>
      <c r="F10" s="178">
        <f>D10+E10</f>
        <v>0</v>
      </c>
      <c r="G10" s="179">
        <v>0</v>
      </c>
      <c r="H10" s="138">
        <f>D10*G10</f>
        <v>0</v>
      </c>
      <c r="I10" s="139">
        <f>E10*G10</f>
        <v>0</v>
      </c>
      <c r="J10" s="139">
        <f>H10+I10</f>
        <v>0</v>
      </c>
      <c r="K10" s="104"/>
    </row>
    <row r="11" spans="1:11" s="4" customFormat="1" ht="16.2" customHeight="1" thickBot="1" x14ac:dyDescent="0.35">
      <c r="A11" s="12" t="s">
        <v>112</v>
      </c>
      <c r="B11" s="13"/>
      <c r="C11" s="14"/>
      <c r="D11" s="181"/>
      <c r="E11" s="181"/>
      <c r="F11" s="181"/>
      <c r="G11" s="180"/>
      <c r="H11" s="182"/>
      <c r="I11" s="180"/>
      <c r="J11" s="183">
        <f>SUM(J12:J14)</f>
        <v>0</v>
      </c>
      <c r="K11" s="15"/>
    </row>
    <row r="12" spans="1:11" s="4" customFormat="1" ht="51.6" customHeight="1" thickBot="1" x14ac:dyDescent="0.35">
      <c r="A12" s="18" t="s">
        <v>3</v>
      </c>
      <c r="B12" s="83" t="s">
        <v>27</v>
      </c>
      <c r="C12" s="90" t="s">
        <v>24</v>
      </c>
      <c r="D12" s="185">
        <v>0</v>
      </c>
      <c r="E12" s="186">
        <f>D12*6%</f>
        <v>0</v>
      </c>
      <c r="F12" s="187">
        <f>D12+E12</f>
        <v>0</v>
      </c>
      <c r="G12" s="188">
        <v>0</v>
      </c>
      <c r="H12" s="138">
        <f t="shared" ref="H12:H14" si="0">D12*G12</f>
        <v>0</v>
      </c>
      <c r="I12" s="139">
        <f t="shared" ref="I12:I14" si="1">E12*G12</f>
        <v>0</v>
      </c>
      <c r="J12" s="139">
        <f t="shared" ref="J12:J14" si="2">H12+I12</f>
        <v>0</v>
      </c>
      <c r="K12" s="105"/>
    </row>
    <row r="13" spans="1:11" s="4" customFormat="1" ht="51.6" customHeight="1" thickBot="1" x14ac:dyDescent="0.35">
      <c r="A13" s="19" t="s">
        <v>33</v>
      </c>
      <c r="B13" s="78" t="s">
        <v>32</v>
      </c>
      <c r="C13" s="91" t="s">
        <v>4</v>
      </c>
      <c r="D13" s="190">
        <v>0</v>
      </c>
      <c r="E13" s="191">
        <f>D13*6%</f>
        <v>0</v>
      </c>
      <c r="F13" s="192">
        <f>D13+E13</f>
        <v>0</v>
      </c>
      <c r="G13" s="193">
        <v>0</v>
      </c>
      <c r="H13" s="138">
        <f t="shared" si="0"/>
        <v>0</v>
      </c>
      <c r="I13" s="139">
        <f t="shared" si="1"/>
        <v>0</v>
      </c>
      <c r="J13" s="139">
        <f t="shared" si="2"/>
        <v>0</v>
      </c>
      <c r="K13" s="106"/>
    </row>
    <row r="14" spans="1:11" s="4" customFormat="1" ht="51.6" customHeight="1" thickBot="1" x14ac:dyDescent="0.35">
      <c r="A14" s="19" t="s">
        <v>34</v>
      </c>
      <c r="B14" s="78" t="s">
        <v>32</v>
      </c>
      <c r="C14" s="92" t="s">
        <v>4</v>
      </c>
      <c r="D14" s="195">
        <v>0</v>
      </c>
      <c r="E14" s="196">
        <f>D14*6%</f>
        <v>0</v>
      </c>
      <c r="F14" s="197">
        <f>D14+E14</f>
        <v>0</v>
      </c>
      <c r="G14" s="198">
        <v>0</v>
      </c>
      <c r="H14" s="138">
        <f t="shared" si="0"/>
        <v>0</v>
      </c>
      <c r="I14" s="139">
        <f t="shared" si="1"/>
        <v>0</v>
      </c>
      <c r="J14" s="139">
        <f t="shared" si="2"/>
        <v>0</v>
      </c>
      <c r="K14" s="107"/>
    </row>
    <row r="15" spans="1:11" s="4" customFormat="1" ht="27" customHeight="1" thickBot="1" x14ac:dyDescent="0.35">
      <c r="A15" s="12" t="s">
        <v>113</v>
      </c>
      <c r="B15" s="13"/>
      <c r="C15" s="84"/>
      <c r="D15" s="200"/>
      <c r="E15" s="200"/>
      <c r="F15" s="200"/>
      <c r="G15" s="199"/>
      <c r="H15" s="182"/>
      <c r="I15" s="180"/>
      <c r="J15" s="183">
        <f>J16</f>
        <v>0</v>
      </c>
      <c r="K15" s="15"/>
    </row>
    <row r="16" spans="1:11" s="4" customFormat="1" ht="42" customHeight="1" thickBot="1" x14ac:dyDescent="0.35">
      <c r="A16" s="81" t="s">
        <v>29</v>
      </c>
      <c r="B16" s="82" t="s">
        <v>32</v>
      </c>
      <c r="C16" s="89" t="s">
        <v>4</v>
      </c>
      <c r="D16" s="201">
        <v>0</v>
      </c>
      <c r="E16" s="202">
        <f>D16*6%</f>
        <v>0</v>
      </c>
      <c r="F16" s="203">
        <f>D16+E16</f>
        <v>0</v>
      </c>
      <c r="G16" s="179">
        <v>0</v>
      </c>
      <c r="H16" s="138">
        <f>D16*G16</f>
        <v>0</v>
      </c>
      <c r="I16" s="139">
        <f>E16*G16</f>
        <v>0</v>
      </c>
      <c r="J16" s="139">
        <f>H16+I16</f>
        <v>0</v>
      </c>
      <c r="K16" s="108" t="s">
        <v>30</v>
      </c>
    </row>
    <row r="17" spans="1:15" s="38" customFormat="1" ht="24" customHeight="1" thickBot="1" x14ac:dyDescent="0.35">
      <c r="A17" s="40" t="s">
        <v>110</v>
      </c>
      <c r="B17" s="66" t="s">
        <v>5</v>
      </c>
      <c r="C17" s="80"/>
      <c r="D17" s="80"/>
      <c r="E17" s="80"/>
      <c r="F17" s="80"/>
      <c r="G17" s="80"/>
      <c r="H17" s="145">
        <f>H18+H19+H20+H21+H22+H24+H25+H26+H27</f>
        <v>0</v>
      </c>
      <c r="I17" s="145">
        <f>I18+I19+I20+I21+I22+I24+I25+I26+I27</f>
        <v>0</v>
      </c>
      <c r="J17" s="146">
        <f>H17+I17</f>
        <v>0</v>
      </c>
      <c r="K17" s="109"/>
      <c r="M17" s="39"/>
      <c r="N17" s="39"/>
      <c r="O17" s="39"/>
    </row>
    <row r="18" spans="1:15" s="4" customFormat="1" ht="36" customHeight="1" thickBot="1" x14ac:dyDescent="0.35">
      <c r="A18" s="20" t="s">
        <v>6</v>
      </c>
      <c r="B18" s="77" t="s">
        <v>32</v>
      </c>
      <c r="C18" s="90" t="s">
        <v>7</v>
      </c>
      <c r="D18" s="204">
        <v>0</v>
      </c>
      <c r="E18" s="186">
        <f>D18*6%</f>
        <v>0</v>
      </c>
      <c r="F18" s="187">
        <f>D18+E18</f>
        <v>0</v>
      </c>
      <c r="G18" s="188">
        <v>0</v>
      </c>
      <c r="H18" s="138">
        <f t="shared" ref="H18:H27" si="3">D18*G18</f>
        <v>0</v>
      </c>
      <c r="I18" s="139">
        <f t="shared" ref="I18:I27" si="4">E18*G18</f>
        <v>0</v>
      </c>
      <c r="J18" s="139">
        <f t="shared" ref="J18:J27" si="5">H18+I18</f>
        <v>0</v>
      </c>
      <c r="K18" s="110" t="s">
        <v>30</v>
      </c>
      <c r="M18" s="7"/>
      <c r="N18" s="7"/>
      <c r="O18" s="5"/>
    </row>
    <row r="19" spans="1:15" s="4" customFormat="1" ht="36" customHeight="1" thickBot="1" x14ac:dyDescent="0.35">
      <c r="A19" s="21" t="s">
        <v>8</v>
      </c>
      <c r="B19" s="78" t="s">
        <v>32</v>
      </c>
      <c r="C19" s="91" t="s">
        <v>7</v>
      </c>
      <c r="D19" s="205">
        <v>0</v>
      </c>
      <c r="E19" s="191">
        <f>D19*6%</f>
        <v>0</v>
      </c>
      <c r="F19" s="192">
        <f>D19+E19</f>
        <v>0</v>
      </c>
      <c r="G19" s="193">
        <v>0</v>
      </c>
      <c r="H19" s="138">
        <f t="shared" si="3"/>
        <v>0</v>
      </c>
      <c r="I19" s="139">
        <f t="shared" si="4"/>
        <v>0</v>
      </c>
      <c r="J19" s="139">
        <f t="shared" si="5"/>
        <v>0</v>
      </c>
      <c r="K19" s="111" t="s">
        <v>30</v>
      </c>
      <c r="M19" s="6"/>
      <c r="N19" s="6"/>
      <c r="O19" s="5"/>
    </row>
    <row r="20" spans="1:15" s="4" customFormat="1" ht="36" customHeight="1" thickBot="1" x14ac:dyDescent="0.35">
      <c r="A20" s="21" t="s">
        <v>9</v>
      </c>
      <c r="B20" s="78" t="s">
        <v>32</v>
      </c>
      <c r="C20" s="93" t="s">
        <v>111</v>
      </c>
      <c r="D20" s="207">
        <v>330189</v>
      </c>
      <c r="E20" s="191">
        <f t="shared" ref="E20:E27" si="6">D20*6%</f>
        <v>19811.34</v>
      </c>
      <c r="F20" s="192">
        <f t="shared" ref="F20:F27" si="7">D20+E20</f>
        <v>350000.34</v>
      </c>
      <c r="G20" s="193">
        <v>0</v>
      </c>
      <c r="H20" s="138">
        <f t="shared" si="3"/>
        <v>0</v>
      </c>
      <c r="I20" s="139">
        <f t="shared" si="4"/>
        <v>0</v>
      </c>
      <c r="J20" s="139">
        <f t="shared" si="5"/>
        <v>0</v>
      </c>
      <c r="K20" s="112" t="s">
        <v>10</v>
      </c>
    </row>
    <row r="21" spans="1:15" s="4" customFormat="1" ht="36" customHeight="1" thickBot="1" x14ac:dyDescent="0.35">
      <c r="A21" s="21" t="s">
        <v>11</v>
      </c>
      <c r="B21" s="78" t="s">
        <v>32</v>
      </c>
      <c r="C21" s="93" t="s">
        <v>111</v>
      </c>
      <c r="D21" s="207">
        <v>22642</v>
      </c>
      <c r="E21" s="191">
        <f t="shared" si="6"/>
        <v>1358.52</v>
      </c>
      <c r="F21" s="192">
        <f t="shared" si="7"/>
        <v>24000.52</v>
      </c>
      <c r="G21" s="193">
        <v>0</v>
      </c>
      <c r="H21" s="138">
        <f t="shared" si="3"/>
        <v>0</v>
      </c>
      <c r="I21" s="139">
        <f t="shared" si="4"/>
        <v>0</v>
      </c>
      <c r="J21" s="139">
        <f t="shared" si="5"/>
        <v>0</v>
      </c>
      <c r="K21" s="112" t="s">
        <v>12</v>
      </c>
    </row>
    <row r="22" spans="1:15" s="4" customFormat="1" ht="36" customHeight="1" thickBot="1" x14ac:dyDescent="0.35">
      <c r="A22" s="21" t="s">
        <v>13</v>
      </c>
      <c r="B22" s="78" t="s">
        <v>32</v>
      </c>
      <c r="C22" s="93" t="s">
        <v>111</v>
      </c>
      <c r="D22" s="207">
        <v>7075</v>
      </c>
      <c r="E22" s="191">
        <f t="shared" si="6"/>
        <v>424.5</v>
      </c>
      <c r="F22" s="192">
        <f t="shared" si="7"/>
        <v>7499.5</v>
      </c>
      <c r="G22" s="193">
        <v>0</v>
      </c>
      <c r="H22" s="138">
        <f t="shared" si="3"/>
        <v>0</v>
      </c>
      <c r="I22" s="139">
        <f t="shared" si="4"/>
        <v>0</v>
      </c>
      <c r="J22" s="139">
        <f t="shared" si="5"/>
        <v>0</v>
      </c>
      <c r="K22" s="112" t="s">
        <v>171</v>
      </c>
    </row>
    <row r="23" spans="1:15" s="4" customFormat="1" ht="36" customHeight="1" thickBot="1" x14ac:dyDescent="0.35">
      <c r="A23" s="21" t="s">
        <v>170</v>
      </c>
      <c r="B23" s="78" t="s">
        <v>32</v>
      </c>
      <c r="C23" s="93" t="s">
        <v>111</v>
      </c>
      <c r="D23" s="207">
        <v>80</v>
      </c>
      <c r="E23" s="191">
        <f t="shared" si="6"/>
        <v>4.8</v>
      </c>
      <c r="F23" s="192">
        <f t="shared" si="7"/>
        <v>84.8</v>
      </c>
      <c r="G23" s="193">
        <v>0</v>
      </c>
      <c r="H23" s="138">
        <f t="shared" ref="H23" si="8">D23*G23</f>
        <v>0</v>
      </c>
      <c r="I23" s="139">
        <f t="shared" ref="I23" si="9">E23*G23</f>
        <v>0</v>
      </c>
      <c r="J23" s="139">
        <f t="shared" ref="J23" si="10">H23+I23</f>
        <v>0</v>
      </c>
      <c r="K23" s="112" t="s">
        <v>172</v>
      </c>
    </row>
    <row r="24" spans="1:15" s="4" customFormat="1" ht="36" customHeight="1" thickBot="1" x14ac:dyDescent="0.35">
      <c r="A24" s="21" t="s">
        <v>14</v>
      </c>
      <c r="B24" s="78" t="s">
        <v>32</v>
      </c>
      <c r="C24" s="93" t="s">
        <v>111</v>
      </c>
      <c r="D24" s="207">
        <v>14151</v>
      </c>
      <c r="E24" s="191">
        <f t="shared" si="6"/>
        <v>849.06</v>
      </c>
      <c r="F24" s="192">
        <f t="shared" si="7"/>
        <v>15000.06</v>
      </c>
      <c r="G24" s="193">
        <v>0</v>
      </c>
      <c r="H24" s="138">
        <f t="shared" si="3"/>
        <v>0</v>
      </c>
      <c r="I24" s="139">
        <f t="shared" si="4"/>
        <v>0</v>
      </c>
      <c r="J24" s="139">
        <f t="shared" si="5"/>
        <v>0</v>
      </c>
      <c r="K24" s="113" t="s">
        <v>159</v>
      </c>
    </row>
    <row r="25" spans="1:15" ht="36" customHeight="1" thickBot="1" x14ac:dyDescent="0.35">
      <c r="A25" s="21" t="s">
        <v>15</v>
      </c>
      <c r="B25" s="78" t="s">
        <v>32</v>
      </c>
      <c r="C25" s="93" t="s">
        <v>111</v>
      </c>
      <c r="D25" s="207">
        <v>7547</v>
      </c>
      <c r="E25" s="191">
        <f t="shared" si="6"/>
        <v>452.82</v>
      </c>
      <c r="F25" s="192">
        <f t="shared" si="7"/>
        <v>7999.82</v>
      </c>
      <c r="G25" s="193">
        <v>0</v>
      </c>
      <c r="H25" s="138">
        <f t="shared" si="3"/>
        <v>0</v>
      </c>
      <c r="I25" s="139">
        <f t="shared" si="4"/>
        <v>0</v>
      </c>
      <c r="J25" s="139">
        <f t="shared" si="5"/>
        <v>0</v>
      </c>
      <c r="K25" s="113" t="s">
        <v>160</v>
      </c>
    </row>
    <row r="26" spans="1:15" ht="36" customHeight="1" thickBot="1" x14ac:dyDescent="0.35">
      <c r="A26" s="21" t="s">
        <v>161</v>
      </c>
      <c r="B26" s="78" t="s">
        <v>32</v>
      </c>
      <c r="C26" s="91" t="s">
        <v>7</v>
      </c>
      <c r="D26" s="207">
        <v>141509</v>
      </c>
      <c r="E26" s="191">
        <f t="shared" si="6"/>
        <v>8490.5399999999991</v>
      </c>
      <c r="F26" s="192">
        <f t="shared" si="7"/>
        <v>149999.54</v>
      </c>
      <c r="G26" s="193">
        <v>0</v>
      </c>
      <c r="H26" s="138">
        <f t="shared" si="3"/>
        <v>0</v>
      </c>
      <c r="I26" s="139">
        <f t="shared" si="4"/>
        <v>0</v>
      </c>
      <c r="J26" s="139">
        <f t="shared" si="5"/>
        <v>0</v>
      </c>
      <c r="K26" s="111" t="s">
        <v>152</v>
      </c>
    </row>
    <row r="27" spans="1:15" ht="36" customHeight="1" thickBot="1" x14ac:dyDescent="0.35">
      <c r="A27" s="22" t="s">
        <v>16</v>
      </c>
      <c r="B27" s="79" t="s">
        <v>32</v>
      </c>
      <c r="C27" s="92" t="s">
        <v>7</v>
      </c>
      <c r="D27" s="208">
        <v>0</v>
      </c>
      <c r="E27" s="196">
        <f t="shared" si="6"/>
        <v>0</v>
      </c>
      <c r="F27" s="197">
        <f t="shared" si="7"/>
        <v>0</v>
      </c>
      <c r="G27" s="198">
        <v>0</v>
      </c>
      <c r="H27" s="138">
        <f t="shared" si="3"/>
        <v>0</v>
      </c>
      <c r="I27" s="139">
        <f t="shared" si="4"/>
        <v>0</v>
      </c>
      <c r="J27" s="139">
        <f t="shared" si="5"/>
        <v>0</v>
      </c>
      <c r="K27" s="114" t="s">
        <v>30</v>
      </c>
    </row>
    <row r="28" spans="1:15" ht="14.4" customHeight="1" x14ac:dyDescent="0.3">
      <c r="A28" t="s">
        <v>17</v>
      </c>
      <c r="G28" s="4"/>
      <c r="H28" s="4"/>
      <c r="I28" s="4"/>
      <c r="J28" s="8"/>
      <c r="K28" s="8"/>
    </row>
    <row r="29" spans="1:15" ht="33" customHeight="1" x14ac:dyDescent="0.3">
      <c r="A29"/>
      <c r="G29" s="4"/>
      <c r="H29" s="4"/>
      <c r="I29" s="76" t="s">
        <v>173</v>
      </c>
      <c r="J29" s="119" t="s">
        <v>168</v>
      </c>
      <c r="K29" s="120" t="s">
        <v>173</v>
      </c>
    </row>
    <row r="30" spans="1:15" ht="18" x14ac:dyDescent="0.3">
      <c r="A30" s="55" t="s">
        <v>18</v>
      </c>
      <c r="B30" s="55"/>
      <c r="C30" s="55"/>
      <c r="G30" s="9"/>
      <c r="H30" s="9"/>
      <c r="I30" s="147">
        <f>J17+J8+J6</f>
        <v>0</v>
      </c>
      <c r="J30" s="118">
        <v>100</v>
      </c>
      <c r="K30" s="116" t="s">
        <v>164</v>
      </c>
    </row>
    <row r="31" spans="1:15" ht="18" x14ac:dyDescent="0.3">
      <c r="A31" s="54"/>
      <c r="B31" s="54"/>
      <c r="C31" s="54"/>
      <c r="G31" s="9"/>
      <c r="H31" s="9"/>
      <c r="I31" s="147">
        <f>J6</f>
        <v>0</v>
      </c>
      <c r="J31" s="118" t="e">
        <f>I31*100/I30</f>
        <v>#DIV/0!</v>
      </c>
      <c r="K31" s="116" t="s">
        <v>165</v>
      </c>
    </row>
    <row r="32" spans="1:15" ht="18" x14ac:dyDescent="0.3">
      <c r="I32" s="147">
        <f>J6+J8</f>
        <v>0</v>
      </c>
      <c r="J32" s="118" t="e">
        <f>I32*100/I30</f>
        <v>#DIV/0!</v>
      </c>
      <c r="K32" s="116" t="s">
        <v>166</v>
      </c>
    </row>
    <row r="33" spans="9:16" ht="18" x14ac:dyDescent="0.3">
      <c r="I33" s="147">
        <f>J7+J9</f>
        <v>0</v>
      </c>
      <c r="J33" s="118" t="e">
        <f>I33*100/I30</f>
        <v>#DIV/0!</v>
      </c>
      <c r="K33" s="116" t="s">
        <v>167</v>
      </c>
    </row>
    <row r="34" spans="9:16" ht="24.6" customHeight="1" x14ac:dyDescent="0.3">
      <c r="I34" s="148"/>
      <c r="J34" s="121"/>
      <c r="K34" s="117" t="s">
        <v>114</v>
      </c>
      <c r="L34" s="115" t="s">
        <v>174</v>
      </c>
      <c r="M34" s="55"/>
      <c r="N34" s="55"/>
      <c r="O34" s="55"/>
      <c r="P34" s="55"/>
    </row>
    <row r="35" spans="9:16" hidden="1" x14ac:dyDescent="0.3"/>
    <row r="36" spans="9:16" hidden="1" x14ac:dyDescent="0.3"/>
    <row r="37" spans="9:16" ht="42.6" customHeight="1" x14ac:dyDescent="0.3"/>
  </sheetData>
  <sheetProtection selectLockedCells="1"/>
  <mergeCells count="6">
    <mergeCell ref="L34:P34"/>
    <mergeCell ref="A1:K2"/>
    <mergeCell ref="B17:G17"/>
    <mergeCell ref="A30:C30"/>
    <mergeCell ref="E4:G4"/>
    <mergeCell ref="H4:J4"/>
  </mergeCells>
  <dataValidations count="4">
    <dataValidation type="list" allowBlank="1" showInputMessage="1" showErrorMessage="1" sqref="C18:C19 C26:C27" xr:uid="{0CB4188C-F9BA-4513-9EC2-6A525E92C5D5}">
      <formula1>"heure, jour, forfait, réel plafonné, réél"</formula1>
    </dataValidation>
    <dataValidation type="list" allowBlank="1" showInputMessage="1" showErrorMessage="1" sqref="WVO983055:WVO983060 C65549:C65554 JC65544:JC65549 SY65544:SY65549 ACU65544:ACU65549 AMQ65544:AMQ65549 AWM65544:AWM65549 BGI65544:BGI65549 BQE65544:BQE65549 CAA65544:CAA65549 CJW65544:CJW65549 CTS65544:CTS65549 DDO65544:DDO65549 DNK65544:DNK65549 DXG65544:DXG65549 EHC65544:EHC65549 EQY65544:EQY65549 FAU65544:FAU65549 FKQ65544:FKQ65549 FUM65544:FUM65549 GEI65544:GEI65549 GOE65544:GOE65549 GYA65544:GYA65549 HHW65544:HHW65549 HRS65544:HRS65549 IBO65544:IBO65549 ILK65544:ILK65549 IVG65544:IVG65549 JFC65544:JFC65549 JOY65544:JOY65549 JYU65544:JYU65549 KIQ65544:KIQ65549 KSM65544:KSM65549 LCI65544:LCI65549 LME65544:LME65549 LWA65544:LWA65549 MFW65544:MFW65549 MPS65544:MPS65549 MZO65544:MZO65549 NJK65544:NJK65549 NTG65544:NTG65549 ODC65544:ODC65549 OMY65544:OMY65549 OWU65544:OWU65549 PGQ65544:PGQ65549 PQM65544:PQM65549 QAI65544:QAI65549 QKE65544:QKE65549 QUA65544:QUA65549 RDW65544:RDW65549 RNS65544:RNS65549 RXO65544:RXO65549 SHK65544:SHK65549 SRG65544:SRG65549 TBC65544:TBC65549 TKY65544:TKY65549 TUU65544:TUU65549 UEQ65544:UEQ65549 UOM65544:UOM65549 UYI65544:UYI65549 VIE65544:VIE65549 VSA65544:VSA65549 WBW65544:WBW65549 WLS65544:WLS65549 WVO65544:WVO65549 C131085:C131090 JC131080:JC131085 SY131080:SY131085 ACU131080:ACU131085 AMQ131080:AMQ131085 AWM131080:AWM131085 BGI131080:BGI131085 BQE131080:BQE131085 CAA131080:CAA131085 CJW131080:CJW131085 CTS131080:CTS131085 DDO131080:DDO131085 DNK131080:DNK131085 DXG131080:DXG131085 EHC131080:EHC131085 EQY131080:EQY131085 FAU131080:FAU131085 FKQ131080:FKQ131085 FUM131080:FUM131085 GEI131080:GEI131085 GOE131080:GOE131085 GYA131080:GYA131085 HHW131080:HHW131085 HRS131080:HRS131085 IBO131080:IBO131085 ILK131080:ILK131085 IVG131080:IVG131085 JFC131080:JFC131085 JOY131080:JOY131085 JYU131080:JYU131085 KIQ131080:KIQ131085 KSM131080:KSM131085 LCI131080:LCI131085 LME131080:LME131085 LWA131080:LWA131085 MFW131080:MFW131085 MPS131080:MPS131085 MZO131080:MZO131085 NJK131080:NJK131085 NTG131080:NTG131085 ODC131080:ODC131085 OMY131080:OMY131085 OWU131080:OWU131085 PGQ131080:PGQ131085 PQM131080:PQM131085 QAI131080:QAI131085 QKE131080:QKE131085 QUA131080:QUA131085 RDW131080:RDW131085 RNS131080:RNS131085 RXO131080:RXO131085 SHK131080:SHK131085 SRG131080:SRG131085 TBC131080:TBC131085 TKY131080:TKY131085 TUU131080:TUU131085 UEQ131080:UEQ131085 UOM131080:UOM131085 UYI131080:UYI131085 VIE131080:VIE131085 VSA131080:VSA131085 WBW131080:WBW131085 WLS131080:WLS131085 WVO131080:WVO131085 C196621:C196626 JC196616:JC196621 SY196616:SY196621 ACU196616:ACU196621 AMQ196616:AMQ196621 AWM196616:AWM196621 BGI196616:BGI196621 BQE196616:BQE196621 CAA196616:CAA196621 CJW196616:CJW196621 CTS196616:CTS196621 DDO196616:DDO196621 DNK196616:DNK196621 DXG196616:DXG196621 EHC196616:EHC196621 EQY196616:EQY196621 FAU196616:FAU196621 FKQ196616:FKQ196621 FUM196616:FUM196621 GEI196616:GEI196621 GOE196616:GOE196621 GYA196616:GYA196621 HHW196616:HHW196621 HRS196616:HRS196621 IBO196616:IBO196621 ILK196616:ILK196621 IVG196616:IVG196621 JFC196616:JFC196621 JOY196616:JOY196621 JYU196616:JYU196621 KIQ196616:KIQ196621 KSM196616:KSM196621 LCI196616:LCI196621 LME196616:LME196621 LWA196616:LWA196621 MFW196616:MFW196621 MPS196616:MPS196621 MZO196616:MZO196621 NJK196616:NJK196621 NTG196616:NTG196621 ODC196616:ODC196621 OMY196616:OMY196621 OWU196616:OWU196621 PGQ196616:PGQ196621 PQM196616:PQM196621 QAI196616:QAI196621 QKE196616:QKE196621 QUA196616:QUA196621 RDW196616:RDW196621 RNS196616:RNS196621 RXO196616:RXO196621 SHK196616:SHK196621 SRG196616:SRG196621 TBC196616:TBC196621 TKY196616:TKY196621 TUU196616:TUU196621 UEQ196616:UEQ196621 UOM196616:UOM196621 UYI196616:UYI196621 VIE196616:VIE196621 VSA196616:VSA196621 WBW196616:WBW196621 WLS196616:WLS196621 WVO196616:WVO196621 C262157:C262162 JC262152:JC262157 SY262152:SY262157 ACU262152:ACU262157 AMQ262152:AMQ262157 AWM262152:AWM262157 BGI262152:BGI262157 BQE262152:BQE262157 CAA262152:CAA262157 CJW262152:CJW262157 CTS262152:CTS262157 DDO262152:DDO262157 DNK262152:DNK262157 DXG262152:DXG262157 EHC262152:EHC262157 EQY262152:EQY262157 FAU262152:FAU262157 FKQ262152:FKQ262157 FUM262152:FUM262157 GEI262152:GEI262157 GOE262152:GOE262157 GYA262152:GYA262157 HHW262152:HHW262157 HRS262152:HRS262157 IBO262152:IBO262157 ILK262152:ILK262157 IVG262152:IVG262157 JFC262152:JFC262157 JOY262152:JOY262157 JYU262152:JYU262157 KIQ262152:KIQ262157 KSM262152:KSM262157 LCI262152:LCI262157 LME262152:LME262157 LWA262152:LWA262157 MFW262152:MFW262157 MPS262152:MPS262157 MZO262152:MZO262157 NJK262152:NJK262157 NTG262152:NTG262157 ODC262152:ODC262157 OMY262152:OMY262157 OWU262152:OWU262157 PGQ262152:PGQ262157 PQM262152:PQM262157 QAI262152:QAI262157 QKE262152:QKE262157 QUA262152:QUA262157 RDW262152:RDW262157 RNS262152:RNS262157 RXO262152:RXO262157 SHK262152:SHK262157 SRG262152:SRG262157 TBC262152:TBC262157 TKY262152:TKY262157 TUU262152:TUU262157 UEQ262152:UEQ262157 UOM262152:UOM262157 UYI262152:UYI262157 VIE262152:VIE262157 VSA262152:VSA262157 WBW262152:WBW262157 WLS262152:WLS262157 WVO262152:WVO262157 C327693:C327698 JC327688:JC327693 SY327688:SY327693 ACU327688:ACU327693 AMQ327688:AMQ327693 AWM327688:AWM327693 BGI327688:BGI327693 BQE327688:BQE327693 CAA327688:CAA327693 CJW327688:CJW327693 CTS327688:CTS327693 DDO327688:DDO327693 DNK327688:DNK327693 DXG327688:DXG327693 EHC327688:EHC327693 EQY327688:EQY327693 FAU327688:FAU327693 FKQ327688:FKQ327693 FUM327688:FUM327693 GEI327688:GEI327693 GOE327688:GOE327693 GYA327688:GYA327693 HHW327688:HHW327693 HRS327688:HRS327693 IBO327688:IBO327693 ILK327688:ILK327693 IVG327688:IVG327693 JFC327688:JFC327693 JOY327688:JOY327693 JYU327688:JYU327693 KIQ327688:KIQ327693 KSM327688:KSM327693 LCI327688:LCI327693 LME327688:LME327693 LWA327688:LWA327693 MFW327688:MFW327693 MPS327688:MPS327693 MZO327688:MZO327693 NJK327688:NJK327693 NTG327688:NTG327693 ODC327688:ODC327693 OMY327688:OMY327693 OWU327688:OWU327693 PGQ327688:PGQ327693 PQM327688:PQM327693 QAI327688:QAI327693 QKE327688:QKE327693 QUA327688:QUA327693 RDW327688:RDW327693 RNS327688:RNS327693 RXO327688:RXO327693 SHK327688:SHK327693 SRG327688:SRG327693 TBC327688:TBC327693 TKY327688:TKY327693 TUU327688:TUU327693 UEQ327688:UEQ327693 UOM327688:UOM327693 UYI327688:UYI327693 VIE327688:VIE327693 VSA327688:VSA327693 WBW327688:WBW327693 WLS327688:WLS327693 WVO327688:WVO327693 C393229:C393234 JC393224:JC393229 SY393224:SY393229 ACU393224:ACU393229 AMQ393224:AMQ393229 AWM393224:AWM393229 BGI393224:BGI393229 BQE393224:BQE393229 CAA393224:CAA393229 CJW393224:CJW393229 CTS393224:CTS393229 DDO393224:DDO393229 DNK393224:DNK393229 DXG393224:DXG393229 EHC393224:EHC393229 EQY393224:EQY393229 FAU393224:FAU393229 FKQ393224:FKQ393229 FUM393224:FUM393229 GEI393224:GEI393229 GOE393224:GOE393229 GYA393224:GYA393229 HHW393224:HHW393229 HRS393224:HRS393229 IBO393224:IBO393229 ILK393224:ILK393229 IVG393224:IVG393229 JFC393224:JFC393229 JOY393224:JOY393229 JYU393224:JYU393229 KIQ393224:KIQ393229 KSM393224:KSM393229 LCI393224:LCI393229 LME393224:LME393229 LWA393224:LWA393229 MFW393224:MFW393229 MPS393224:MPS393229 MZO393224:MZO393229 NJK393224:NJK393229 NTG393224:NTG393229 ODC393224:ODC393229 OMY393224:OMY393229 OWU393224:OWU393229 PGQ393224:PGQ393229 PQM393224:PQM393229 QAI393224:QAI393229 QKE393224:QKE393229 QUA393224:QUA393229 RDW393224:RDW393229 RNS393224:RNS393229 RXO393224:RXO393229 SHK393224:SHK393229 SRG393224:SRG393229 TBC393224:TBC393229 TKY393224:TKY393229 TUU393224:TUU393229 UEQ393224:UEQ393229 UOM393224:UOM393229 UYI393224:UYI393229 VIE393224:VIE393229 VSA393224:VSA393229 WBW393224:WBW393229 WLS393224:WLS393229 WVO393224:WVO393229 C458765:C458770 JC458760:JC458765 SY458760:SY458765 ACU458760:ACU458765 AMQ458760:AMQ458765 AWM458760:AWM458765 BGI458760:BGI458765 BQE458760:BQE458765 CAA458760:CAA458765 CJW458760:CJW458765 CTS458760:CTS458765 DDO458760:DDO458765 DNK458760:DNK458765 DXG458760:DXG458765 EHC458760:EHC458765 EQY458760:EQY458765 FAU458760:FAU458765 FKQ458760:FKQ458765 FUM458760:FUM458765 GEI458760:GEI458765 GOE458760:GOE458765 GYA458760:GYA458765 HHW458760:HHW458765 HRS458760:HRS458765 IBO458760:IBO458765 ILK458760:ILK458765 IVG458760:IVG458765 JFC458760:JFC458765 JOY458760:JOY458765 JYU458760:JYU458765 KIQ458760:KIQ458765 KSM458760:KSM458765 LCI458760:LCI458765 LME458760:LME458765 LWA458760:LWA458765 MFW458760:MFW458765 MPS458760:MPS458765 MZO458760:MZO458765 NJK458760:NJK458765 NTG458760:NTG458765 ODC458760:ODC458765 OMY458760:OMY458765 OWU458760:OWU458765 PGQ458760:PGQ458765 PQM458760:PQM458765 QAI458760:QAI458765 QKE458760:QKE458765 QUA458760:QUA458765 RDW458760:RDW458765 RNS458760:RNS458765 RXO458760:RXO458765 SHK458760:SHK458765 SRG458760:SRG458765 TBC458760:TBC458765 TKY458760:TKY458765 TUU458760:TUU458765 UEQ458760:UEQ458765 UOM458760:UOM458765 UYI458760:UYI458765 VIE458760:VIE458765 VSA458760:VSA458765 WBW458760:WBW458765 WLS458760:WLS458765 WVO458760:WVO458765 C524301:C524306 JC524296:JC524301 SY524296:SY524301 ACU524296:ACU524301 AMQ524296:AMQ524301 AWM524296:AWM524301 BGI524296:BGI524301 BQE524296:BQE524301 CAA524296:CAA524301 CJW524296:CJW524301 CTS524296:CTS524301 DDO524296:DDO524301 DNK524296:DNK524301 DXG524296:DXG524301 EHC524296:EHC524301 EQY524296:EQY524301 FAU524296:FAU524301 FKQ524296:FKQ524301 FUM524296:FUM524301 GEI524296:GEI524301 GOE524296:GOE524301 GYA524296:GYA524301 HHW524296:HHW524301 HRS524296:HRS524301 IBO524296:IBO524301 ILK524296:ILK524301 IVG524296:IVG524301 JFC524296:JFC524301 JOY524296:JOY524301 JYU524296:JYU524301 KIQ524296:KIQ524301 KSM524296:KSM524301 LCI524296:LCI524301 LME524296:LME524301 LWA524296:LWA524301 MFW524296:MFW524301 MPS524296:MPS524301 MZO524296:MZO524301 NJK524296:NJK524301 NTG524296:NTG524301 ODC524296:ODC524301 OMY524296:OMY524301 OWU524296:OWU524301 PGQ524296:PGQ524301 PQM524296:PQM524301 QAI524296:QAI524301 QKE524296:QKE524301 QUA524296:QUA524301 RDW524296:RDW524301 RNS524296:RNS524301 RXO524296:RXO524301 SHK524296:SHK524301 SRG524296:SRG524301 TBC524296:TBC524301 TKY524296:TKY524301 TUU524296:TUU524301 UEQ524296:UEQ524301 UOM524296:UOM524301 UYI524296:UYI524301 VIE524296:VIE524301 VSA524296:VSA524301 WBW524296:WBW524301 WLS524296:WLS524301 WVO524296:WVO524301 C589837:C589842 JC589832:JC589837 SY589832:SY589837 ACU589832:ACU589837 AMQ589832:AMQ589837 AWM589832:AWM589837 BGI589832:BGI589837 BQE589832:BQE589837 CAA589832:CAA589837 CJW589832:CJW589837 CTS589832:CTS589837 DDO589832:DDO589837 DNK589832:DNK589837 DXG589832:DXG589837 EHC589832:EHC589837 EQY589832:EQY589837 FAU589832:FAU589837 FKQ589832:FKQ589837 FUM589832:FUM589837 GEI589832:GEI589837 GOE589832:GOE589837 GYA589832:GYA589837 HHW589832:HHW589837 HRS589832:HRS589837 IBO589832:IBO589837 ILK589832:ILK589837 IVG589832:IVG589837 JFC589832:JFC589837 JOY589832:JOY589837 JYU589832:JYU589837 KIQ589832:KIQ589837 KSM589832:KSM589837 LCI589832:LCI589837 LME589832:LME589837 LWA589832:LWA589837 MFW589832:MFW589837 MPS589832:MPS589837 MZO589832:MZO589837 NJK589832:NJK589837 NTG589832:NTG589837 ODC589832:ODC589837 OMY589832:OMY589837 OWU589832:OWU589837 PGQ589832:PGQ589837 PQM589832:PQM589837 QAI589832:QAI589837 QKE589832:QKE589837 QUA589832:QUA589837 RDW589832:RDW589837 RNS589832:RNS589837 RXO589832:RXO589837 SHK589832:SHK589837 SRG589832:SRG589837 TBC589832:TBC589837 TKY589832:TKY589837 TUU589832:TUU589837 UEQ589832:UEQ589837 UOM589832:UOM589837 UYI589832:UYI589837 VIE589832:VIE589837 VSA589832:VSA589837 WBW589832:WBW589837 WLS589832:WLS589837 WVO589832:WVO589837 C655373:C655378 JC655368:JC655373 SY655368:SY655373 ACU655368:ACU655373 AMQ655368:AMQ655373 AWM655368:AWM655373 BGI655368:BGI655373 BQE655368:BQE655373 CAA655368:CAA655373 CJW655368:CJW655373 CTS655368:CTS655373 DDO655368:DDO655373 DNK655368:DNK655373 DXG655368:DXG655373 EHC655368:EHC655373 EQY655368:EQY655373 FAU655368:FAU655373 FKQ655368:FKQ655373 FUM655368:FUM655373 GEI655368:GEI655373 GOE655368:GOE655373 GYA655368:GYA655373 HHW655368:HHW655373 HRS655368:HRS655373 IBO655368:IBO655373 ILK655368:ILK655373 IVG655368:IVG655373 JFC655368:JFC655373 JOY655368:JOY655373 JYU655368:JYU655373 KIQ655368:KIQ655373 KSM655368:KSM655373 LCI655368:LCI655373 LME655368:LME655373 LWA655368:LWA655373 MFW655368:MFW655373 MPS655368:MPS655373 MZO655368:MZO655373 NJK655368:NJK655373 NTG655368:NTG655373 ODC655368:ODC655373 OMY655368:OMY655373 OWU655368:OWU655373 PGQ655368:PGQ655373 PQM655368:PQM655373 QAI655368:QAI655373 QKE655368:QKE655373 QUA655368:QUA655373 RDW655368:RDW655373 RNS655368:RNS655373 RXO655368:RXO655373 SHK655368:SHK655373 SRG655368:SRG655373 TBC655368:TBC655373 TKY655368:TKY655373 TUU655368:TUU655373 UEQ655368:UEQ655373 UOM655368:UOM655373 UYI655368:UYI655373 VIE655368:VIE655373 VSA655368:VSA655373 WBW655368:WBW655373 WLS655368:WLS655373 WVO655368:WVO655373 C720909:C720914 JC720904:JC720909 SY720904:SY720909 ACU720904:ACU720909 AMQ720904:AMQ720909 AWM720904:AWM720909 BGI720904:BGI720909 BQE720904:BQE720909 CAA720904:CAA720909 CJW720904:CJW720909 CTS720904:CTS720909 DDO720904:DDO720909 DNK720904:DNK720909 DXG720904:DXG720909 EHC720904:EHC720909 EQY720904:EQY720909 FAU720904:FAU720909 FKQ720904:FKQ720909 FUM720904:FUM720909 GEI720904:GEI720909 GOE720904:GOE720909 GYA720904:GYA720909 HHW720904:HHW720909 HRS720904:HRS720909 IBO720904:IBO720909 ILK720904:ILK720909 IVG720904:IVG720909 JFC720904:JFC720909 JOY720904:JOY720909 JYU720904:JYU720909 KIQ720904:KIQ720909 KSM720904:KSM720909 LCI720904:LCI720909 LME720904:LME720909 LWA720904:LWA720909 MFW720904:MFW720909 MPS720904:MPS720909 MZO720904:MZO720909 NJK720904:NJK720909 NTG720904:NTG720909 ODC720904:ODC720909 OMY720904:OMY720909 OWU720904:OWU720909 PGQ720904:PGQ720909 PQM720904:PQM720909 QAI720904:QAI720909 QKE720904:QKE720909 QUA720904:QUA720909 RDW720904:RDW720909 RNS720904:RNS720909 RXO720904:RXO720909 SHK720904:SHK720909 SRG720904:SRG720909 TBC720904:TBC720909 TKY720904:TKY720909 TUU720904:TUU720909 UEQ720904:UEQ720909 UOM720904:UOM720909 UYI720904:UYI720909 VIE720904:VIE720909 VSA720904:VSA720909 WBW720904:WBW720909 WLS720904:WLS720909 WVO720904:WVO720909 C786445:C786450 JC786440:JC786445 SY786440:SY786445 ACU786440:ACU786445 AMQ786440:AMQ786445 AWM786440:AWM786445 BGI786440:BGI786445 BQE786440:BQE786445 CAA786440:CAA786445 CJW786440:CJW786445 CTS786440:CTS786445 DDO786440:DDO786445 DNK786440:DNK786445 DXG786440:DXG786445 EHC786440:EHC786445 EQY786440:EQY786445 FAU786440:FAU786445 FKQ786440:FKQ786445 FUM786440:FUM786445 GEI786440:GEI786445 GOE786440:GOE786445 GYA786440:GYA786445 HHW786440:HHW786445 HRS786440:HRS786445 IBO786440:IBO786445 ILK786440:ILK786445 IVG786440:IVG786445 JFC786440:JFC786445 JOY786440:JOY786445 JYU786440:JYU786445 KIQ786440:KIQ786445 KSM786440:KSM786445 LCI786440:LCI786445 LME786440:LME786445 LWA786440:LWA786445 MFW786440:MFW786445 MPS786440:MPS786445 MZO786440:MZO786445 NJK786440:NJK786445 NTG786440:NTG786445 ODC786440:ODC786445 OMY786440:OMY786445 OWU786440:OWU786445 PGQ786440:PGQ786445 PQM786440:PQM786445 QAI786440:QAI786445 QKE786440:QKE786445 QUA786440:QUA786445 RDW786440:RDW786445 RNS786440:RNS786445 RXO786440:RXO786445 SHK786440:SHK786445 SRG786440:SRG786445 TBC786440:TBC786445 TKY786440:TKY786445 TUU786440:TUU786445 UEQ786440:UEQ786445 UOM786440:UOM786445 UYI786440:UYI786445 VIE786440:VIE786445 VSA786440:VSA786445 WBW786440:WBW786445 WLS786440:WLS786445 WVO786440:WVO786445 C851981:C851986 JC851976:JC851981 SY851976:SY851981 ACU851976:ACU851981 AMQ851976:AMQ851981 AWM851976:AWM851981 BGI851976:BGI851981 BQE851976:BQE851981 CAA851976:CAA851981 CJW851976:CJW851981 CTS851976:CTS851981 DDO851976:DDO851981 DNK851976:DNK851981 DXG851976:DXG851981 EHC851976:EHC851981 EQY851976:EQY851981 FAU851976:FAU851981 FKQ851976:FKQ851981 FUM851976:FUM851981 GEI851976:GEI851981 GOE851976:GOE851981 GYA851976:GYA851981 HHW851976:HHW851981 HRS851976:HRS851981 IBO851976:IBO851981 ILK851976:ILK851981 IVG851976:IVG851981 JFC851976:JFC851981 JOY851976:JOY851981 JYU851976:JYU851981 KIQ851976:KIQ851981 KSM851976:KSM851981 LCI851976:LCI851981 LME851976:LME851981 LWA851976:LWA851981 MFW851976:MFW851981 MPS851976:MPS851981 MZO851976:MZO851981 NJK851976:NJK851981 NTG851976:NTG851981 ODC851976:ODC851981 OMY851976:OMY851981 OWU851976:OWU851981 PGQ851976:PGQ851981 PQM851976:PQM851981 QAI851976:QAI851981 QKE851976:QKE851981 QUA851976:QUA851981 RDW851976:RDW851981 RNS851976:RNS851981 RXO851976:RXO851981 SHK851976:SHK851981 SRG851976:SRG851981 TBC851976:TBC851981 TKY851976:TKY851981 TUU851976:TUU851981 UEQ851976:UEQ851981 UOM851976:UOM851981 UYI851976:UYI851981 VIE851976:VIE851981 VSA851976:VSA851981 WBW851976:WBW851981 WLS851976:WLS851981 WVO851976:WVO851981 C917517:C917522 JC917512:JC917517 SY917512:SY917517 ACU917512:ACU917517 AMQ917512:AMQ917517 AWM917512:AWM917517 BGI917512:BGI917517 BQE917512:BQE917517 CAA917512:CAA917517 CJW917512:CJW917517 CTS917512:CTS917517 DDO917512:DDO917517 DNK917512:DNK917517 DXG917512:DXG917517 EHC917512:EHC917517 EQY917512:EQY917517 FAU917512:FAU917517 FKQ917512:FKQ917517 FUM917512:FUM917517 GEI917512:GEI917517 GOE917512:GOE917517 GYA917512:GYA917517 HHW917512:HHW917517 HRS917512:HRS917517 IBO917512:IBO917517 ILK917512:ILK917517 IVG917512:IVG917517 JFC917512:JFC917517 JOY917512:JOY917517 JYU917512:JYU917517 KIQ917512:KIQ917517 KSM917512:KSM917517 LCI917512:LCI917517 LME917512:LME917517 LWA917512:LWA917517 MFW917512:MFW917517 MPS917512:MPS917517 MZO917512:MZO917517 NJK917512:NJK917517 NTG917512:NTG917517 ODC917512:ODC917517 OMY917512:OMY917517 OWU917512:OWU917517 PGQ917512:PGQ917517 PQM917512:PQM917517 QAI917512:QAI917517 QKE917512:QKE917517 QUA917512:QUA917517 RDW917512:RDW917517 RNS917512:RNS917517 RXO917512:RXO917517 SHK917512:SHK917517 SRG917512:SRG917517 TBC917512:TBC917517 TKY917512:TKY917517 TUU917512:TUU917517 UEQ917512:UEQ917517 UOM917512:UOM917517 UYI917512:UYI917517 VIE917512:VIE917517 VSA917512:VSA917517 WBW917512:WBW917517 WLS917512:WLS917517 WVO917512:WVO917517 C983053:C983058 JC983048:JC983053 SY983048:SY983053 ACU983048:ACU983053 AMQ983048:AMQ983053 AWM983048:AWM983053 BGI983048:BGI983053 BQE983048:BQE983053 CAA983048:CAA983053 CJW983048:CJW983053 CTS983048:CTS983053 DDO983048:DDO983053 DNK983048:DNK983053 DXG983048:DXG983053 EHC983048:EHC983053 EQY983048:EQY983053 FAU983048:FAU983053 FKQ983048:FKQ983053 FUM983048:FUM983053 GEI983048:GEI983053 GOE983048:GOE983053 GYA983048:GYA983053 HHW983048:HHW983053 HRS983048:HRS983053 IBO983048:IBO983053 ILK983048:ILK983053 IVG983048:IVG983053 JFC983048:JFC983053 JOY983048:JOY983053 JYU983048:JYU983053 KIQ983048:KIQ983053 KSM983048:KSM983053 LCI983048:LCI983053 LME983048:LME983053 LWA983048:LWA983053 MFW983048:MFW983053 MPS983048:MPS983053 MZO983048:MZO983053 NJK983048:NJK983053 NTG983048:NTG983053 ODC983048:ODC983053 OMY983048:OMY983053 OWU983048:OWU983053 PGQ983048:PGQ983053 PQM983048:PQM983053 QAI983048:QAI983053 QKE983048:QKE983053 QUA983048:QUA983053 RDW983048:RDW983053 RNS983048:RNS983053 RXO983048:RXO983053 SHK983048:SHK983053 SRG983048:SRG983053 TBC983048:TBC983053 TKY983048:TKY983053 TUU983048:TUU983053 UEQ983048:UEQ983053 UOM983048:UOM983053 UYI983048:UYI983053 VIE983048:VIE983053 VSA983048:VSA983053 WBW983048:WBW983053 WLS983048:WLS983053 WVO983048:WVO983053 JC18:JC24 SY18:SY24 ACU18:ACU24 AMQ18:AMQ24 AWM18:AWM24 BGI18:BGI24 BQE18:BQE24 CAA18:CAA24 CJW18:CJW24 CTS18:CTS24 DDO18:DDO24 DNK18:DNK24 DXG18:DXG24 EHC18:EHC24 EQY18:EQY24 FAU18:FAU24 FKQ18:FKQ24 FUM18:FUM24 GEI18:GEI24 GOE18:GOE24 GYA18:GYA24 HHW18:HHW24 HRS18:HRS24 IBO18:IBO24 ILK18:ILK24 IVG18:IVG24 JFC18:JFC24 JOY18:JOY24 JYU18:JYU24 KIQ18:KIQ24 KSM18:KSM24 LCI18:LCI24 LME18:LME24 LWA18:LWA24 MFW18:MFW24 MPS18:MPS24 MZO18:MZO24 NJK18:NJK24 NTG18:NTG24 ODC18:ODC24 OMY18:OMY24 OWU18:OWU24 PGQ18:PGQ24 PQM18:PQM24 QAI18:QAI24 QKE18:QKE24 QUA18:QUA24 RDW18:RDW24 RNS18:RNS24 RXO18:RXO24 SHK18:SHK24 SRG18:SRG24 TBC18:TBC24 TKY18:TKY24 TUU18:TUU24 UEQ18:UEQ24 UOM18:UOM24 UYI18:UYI24 VIE18:VIE24 VSA18:VSA24 WBW18:WBW24 WLS18:WLS24 WVO18:WVO24 C65556:C65561 JC65551:JC65556 SY65551:SY65556 ACU65551:ACU65556 AMQ65551:AMQ65556 AWM65551:AWM65556 BGI65551:BGI65556 BQE65551:BQE65556 CAA65551:CAA65556 CJW65551:CJW65556 CTS65551:CTS65556 DDO65551:DDO65556 DNK65551:DNK65556 DXG65551:DXG65556 EHC65551:EHC65556 EQY65551:EQY65556 FAU65551:FAU65556 FKQ65551:FKQ65556 FUM65551:FUM65556 GEI65551:GEI65556 GOE65551:GOE65556 GYA65551:GYA65556 HHW65551:HHW65556 HRS65551:HRS65556 IBO65551:IBO65556 ILK65551:ILK65556 IVG65551:IVG65556 JFC65551:JFC65556 JOY65551:JOY65556 JYU65551:JYU65556 KIQ65551:KIQ65556 KSM65551:KSM65556 LCI65551:LCI65556 LME65551:LME65556 LWA65551:LWA65556 MFW65551:MFW65556 MPS65551:MPS65556 MZO65551:MZO65556 NJK65551:NJK65556 NTG65551:NTG65556 ODC65551:ODC65556 OMY65551:OMY65556 OWU65551:OWU65556 PGQ65551:PGQ65556 PQM65551:PQM65556 QAI65551:QAI65556 QKE65551:QKE65556 QUA65551:QUA65556 RDW65551:RDW65556 RNS65551:RNS65556 RXO65551:RXO65556 SHK65551:SHK65556 SRG65551:SRG65556 TBC65551:TBC65556 TKY65551:TKY65556 TUU65551:TUU65556 UEQ65551:UEQ65556 UOM65551:UOM65556 UYI65551:UYI65556 VIE65551:VIE65556 VSA65551:VSA65556 WBW65551:WBW65556 WLS65551:WLS65556 WVO65551:WVO65556 C131092:C131097 JC131087:JC131092 SY131087:SY131092 ACU131087:ACU131092 AMQ131087:AMQ131092 AWM131087:AWM131092 BGI131087:BGI131092 BQE131087:BQE131092 CAA131087:CAA131092 CJW131087:CJW131092 CTS131087:CTS131092 DDO131087:DDO131092 DNK131087:DNK131092 DXG131087:DXG131092 EHC131087:EHC131092 EQY131087:EQY131092 FAU131087:FAU131092 FKQ131087:FKQ131092 FUM131087:FUM131092 GEI131087:GEI131092 GOE131087:GOE131092 GYA131087:GYA131092 HHW131087:HHW131092 HRS131087:HRS131092 IBO131087:IBO131092 ILK131087:ILK131092 IVG131087:IVG131092 JFC131087:JFC131092 JOY131087:JOY131092 JYU131087:JYU131092 KIQ131087:KIQ131092 KSM131087:KSM131092 LCI131087:LCI131092 LME131087:LME131092 LWA131087:LWA131092 MFW131087:MFW131092 MPS131087:MPS131092 MZO131087:MZO131092 NJK131087:NJK131092 NTG131087:NTG131092 ODC131087:ODC131092 OMY131087:OMY131092 OWU131087:OWU131092 PGQ131087:PGQ131092 PQM131087:PQM131092 QAI131087:QAI131092 QKE131087:QKE131092 QUA131087:QUA131092 RDW131087:RDW131092 RNS131087:RNS131092 RXO131087:RXO131092 SHK131087:SHK131092 SRG131087:SRG131092 TBC131087:TBC131092 TKY131087:TKY131092 TUU131087:TUU131092 UEQ131087:UEQ131092 UOM131087:UOM131092 UYI131087:UYI131092 VIE131087:VIE131092 VSA131087:VSA131092 WBW131087:WBW131092 WLS131087:WLS131092 WVO131087:WVO131092 C196628:C196633 JC196623:JC196628 SY196623:SY196628 ACU196623:ACU196628 AMQ196623:AMQ196628 AWM196623:AWM196628 BGI196623:BGI196628 BQE196623:BQE196628 CAA196623:CAA196628 CJW196623:CJW196628 CTS196623:CTS196628 DDO196623:DDO196628 DNK196623:DNK196628 DXG196623:DXG196628 EHC196623:EHC196628 EQY196623:EQY196628 FAU196623:FAU196628 FKQ196623:FKQ196628 FUM196623:FUM196628 GEI196623:GEI196628 GOE196623:GOE196628 GYA196623:GYA196628 HHW196623:HHW196628 HRS196623:HRS196628 IBO196623:IBO196628 ILK196623:ILK196628 IVG196623:IVG196628 JFC196623:JFC196628 JOY196623:JOY196628 JYU196623:JYU196628 KIQ196623:KIQ196628 KSM196623:KSM196628 LCI196623:LCI196628 LME196623:LME196628 LWA196623:LWA196628 MFW196623:MFW196628 MPS196623:MPS196628 MZO196623:MZO196628 NJK196623:NJK196628 NTG196623:NTG196628 ODC196623:ODC196628 OMY196623:OMY196628 OWU196623:OWU196628 PGQ196623:PGQ196628 PQM196623:PQM196628 QAI196623:QAI196628 QKE196623:QKE196628 QUA196623:QUA196628 RDW196623:RDW196628 RNS196623:RNS196628 RXO196623:RXO196628 SHK196623:SHK196628 SRG196623:SRG196628 TBC196623:TBC196628 TKY196623:TKY196628 TUU196623:TUU196628 UEQ196623:UEQ196628 UOM196623:UOM196628 UYI196623:UYI196628 VIE196623:VIE196628 VSA196623:VSA196628 WBW196623:WBW196628 WLS196623:WLS196628 WVO196623:WVO196628 C262164:C262169 JC262159:JC262164 SY262159:SY262164 ACU262159:ACU262164 AMQ262159:AMQ262164 AWM262159:AWM262164 BGI262159:BGI262164 BQE262159:BQE262164 CAA262159:CAA262164 CJW262159:CJW262164 CTS262159:CTS262164 DDO262159:DDO262164 DNK262159:DNK262164 DXG262159:DXG262164 EHC262159:EHC262164 EQY262159:EQY262164 FAU262159:FAU262164 FKQ262159:FKQ262164 FUM262159:FUM262164 GEI262159:GEI262164 GOE262159:GOE262164 GYA262159:GYA262164 HHW262159:HHW262164 HRS262159:HRS262164 IBO262159:IBO262164 ILK262159:ILK262164 IVG262159:IVG262164 JFC262159:JFC262164 JOY262159:JOY262164 JYU262159:JYU262164 KIQ262159:KIQ262164 KSM262159:KSM262164 LCI262159:LCI262164 LME262159:LME262164 LWA262159:LWA262164 MFW262159:MFW262164 MPS262159:MPS262164 MZO262159:MZO262164 NJK262159:NJK262164 NTG262159:NTG262164 ODC262159:ODC262164 OMY262159:OMY262164 OWU262159:OWU262164 PGQ262159:PGQ262164 PQM262159:PQM262164 QAI262159:QAI262164 QKE262159:QKE262164 QUA262159:QUA262164 RDW262159:RDW262164 RNS262159:RNS262164 RXO262159:RXO262164 SHK262159:SHK262164 SRG262159:SRG262164 TBC262159:TBC262164 TKY262159:TKY262164 TUU262159:TUU262164 UEQ262159:UEQ262164 UOM262159:UOM262164 UYI262159:UYI262164 VIE262159:VIE262164 VSA262159:VSA262164 WBW262159:WBW262164 WLS262159:WLS262164 WVO262159:WVO262164 C327700:C327705 JC327695:JC327700 SY327695:SY327700 ACU327695:ACU327700 AMQ327695:AMQ327700 AWM327695:AWM327700 BGI327695:BGI327700 BQE327695:BQE327700 CAA327695:CAA327700 CJW327695:CJW327700 CTS327695:CTS327700 DDO327695:DDO327700 DNK327695:DNK327700 DXG327695:DXG327700 EHC327695:EHC327700 EQY327695:EQY327700 FAU327695:FAU327700 FKQ327695:FKQ327700 FUM327695:FUM327700 GEI327695:GEI327700 GOE327695:GOE327700 GYA327695:GYA327700 HHW327695:HHW327700 HRS327695:HRS327700 IBO327695:IBO327700 ILK327695:ILK327700 IVG327695:IVG327700 JFC327695:JFC327700 JOY327695:JOY327700 JYU327695:JYU327700 KIQ327695:KIQ327700 KSM327695:KSM327700 LCI327695:LCI327700 LME327695:LME327700 LWA327695:LWA327700 MFW327695:MFW327700 MPS327695:MPS327700 MZO327695:MZO327700 NJK327695:NJK327700 NTG327695:NTG327700 ODC327695:ODC327700 OMY327695:OMY327700 OWU327695:OWU327700 PGQ327695:PGQ327700 PQM327695:PQM327700 QAI327695:QAI327700 QKE327695:QKE327700 QUA327695:QUA327700 RDW327695:RDW327700 RNS327695:RNS327700 RXO327695:RXO327700 SHK327695:SHK327700 SRG327695:SRG327700 TBC327695:TBC327700 TKY327695:TKY327700 TUU327695:TUU327700 UEQ327695:UEQ327700 UOM327695:UOM327700 UYI327695:UYI327700 VIE327695:VIE327700 VSA327695:VSA327700 WBW327695:WBW327700 WLS327695:WLS327700 WVO327695:WVO327700 C393236:C393241 JC393231:JC393236 SY393231:SY393236 ACU393231:ACU393236 AMQ393231:AMQ393236 AWM393231:AWM393236 BGI393231:BGI393236 BQE393231:BQE393236 CAA393231:CAA393236 CJW393231:CJW393236 CTS393231:CTS393236 DDO393231:DDO393236 DNK393231:DNK393236 DXG393231:DXG393236 EHC393231:EHC393236 EQY393231:EQY393236 FAU393231:FAU393236 FKQ393231:FKQ393236 FUM393231:FUM393236 GEI393231:GEI393236 GOE393231:GOE393236 GYA393231:GYA393236 HHW393231:HHW393236 HRS393231:HRS393236 IBO393231:IBO393236 ILK393231:ILK393236 IVG393231:IVG393236 JFC393231:JFC393236 JOY393231:JOY393236 JYU393231:JYU393236 KIQ393231:KIQ393236 KSM393231:KSM393236 LCI393231:LCI393236 LME393231:LME393236 LWA393231:LWA393236 MFW393231:MFW393236 MPS393231:MPS393236 MZO393231:MZO393236 NJK393231:NJK393236 NTG393231:NTG393236 ODC393231:ODC393236 OMY393231:OMY393236 OWU393231:OWU393236 PGQ393231:PGQ393236 PQM393231:PQM393236 QAI393231:QAI393236 QKE393231:QKE393236 QUA393231:QUA393236 RDW393231:RDW393236 RNS393231:RNS393236 RXO393231:RXO393236 SHK393231:SHK393236 SRG393231:SRG393236 TBC393231:TBC393236 TKY393231:TKY393236 TUU393231:TUU393236 UEQ393231:UEQ393236 UOM393231:UOM393236 UYI393231:UYI393236 VIE393231:VIE393236 VSA393231:VSA393236 WBW393231:WBW393236 WLS393231:WLS393236 WVO393231:WVO393236 C458772:C458777 JC458767:JC458772 SY458767:SY458772 ACU458767:ACU458772 AMQ458767:AMQ458772 AWM458767:AWM458772 BGI458767:BGI458772 BQE458767:BQE458772 CAA458767:CAA458772 CJW458767:CJW458772 CTS458767:CTS458772 DDO458767:DDO458772 DNK458767:DNK458772 DXG458767:DXG458772 EHC458767:EHC458772 EQY458767:EQY458772 FAU458767:FAU458772 FKQ458767:FKQ458772 FUM458767:FUM458772 GEI458767:GEI458772 GOE458767:GOE458772 GYA458767:GYA458772 HHW458767:HHW458772 HRS458767:HRS458772 IBO458767:IBO458772 ILK458767:ILK458772 IVG458767:IVG458772 JFC458767:JFC458772 JOY458767:JOY458772 JYU458767:JYU458772 KIQ458767:KIQ458772 KSM458767:KSM458772 LCI458767:LCI458772 LME458767:LME458772 LWA458767:LWA458772 MFW458767:MFW458772 MPS458767:MPS458772 MZO458767:MZO458772 NJK458767:NJK458772 NTG458767:NTG458772 ODC458767:ODC458772 OMY458767:OMY458772 OWU458767:OWU458772 PGQ458767:PGQ458772 PQM458767:PQM458772 QAI458767:QAI458772 QKE458767:QKE458772 QUA458767:QUA458772 RDW458767:RDW458772 RNS458767:RNS458772 RXO458767:RXO458772 SHK458767:SHK458772 SRG458767:SRG458772 TBC458767:TBC458772 TKY458767:TKY458772 TUU458767:TUU458772 UEQ458767:UEQ458772 UOM458767:UOM458772 UYI458767:UYI458772 VIE458767:VIE458772 VSA458767:VSA458772 WBW458767:WBW458772 WLS458767:WLS458772 WVO458767:WVO458772 C524308:C524313 JC524303:JC524308 SY524303:SY524308 ACU524303:ACU524308 AMQ524303:AMQ524308 AWM524303:AWM524308 BGI524303:BGI524308 BQE524303:BQE524308 CAA524303:CAA524308 CJW524303:CJW524308 CTS524303:CTS524308 DDO524303:DDO524308 DNK524303:DNK524308 DXG524303:DXG524308 EHC524303:EHC524308 EQY524303:EQY524308 FAU524303:FAU524308 FKQ524303:FKQ524308 FUM524303:FUM524308 GEI524303:GEI524308 GOE524303:GOE524308 GYA524303:GYA524308 HHW524303:HHW524308 HRS524303:HRS524308 IBO524303:IBO524308 ILK524303:ILK524308 IVG524303:IVG524308 JFC524303:JFC524308 JOY524303:JOY524308 JYU524303:JYU524308 KIQ524303:KIQ524308 KSM524303:KSM524308 LCI524303:LCI524308 LME524303:LME524308 LWA524303:LWA524308 MFW524303:MFW524308 MPS524303:MPS524308 MZO524303:MZO524308 NJK524303:NJK524308 NTG524303:NTG524308 ODC524303:ODC524308 OMY524303:OMY524308 OWU524303:OWU524308 PGQ524303:PGQ524308 PQM524303:PQM524308 QAI524303:QAI524308 QKE524303:QKE524308 QUA524303:QUA524308 RDW524303:RDW524308 RNS524303:RNS524308 RXO524303:RXO524308 SHK524303:SHK524308 SRG524303:SRG524308 TBC524303:TBC524308 TKY524303:TKY524308 TUU524303:TUU524308 UEQ524303:UEQ524308 UOM524303:UOM524308 UYI524303:UYI524308 VIE524303:VIE524308 VSA524303:VSA524308 WBW524303:WBW524308 WLS524303:WLS524308 WVO524303:WVO524308 C589844:C589849 JC589839:JC589844 SY589839:SY589844 ACU589839:ACU589844 AMQ589839:AMQ589844 AWM589839:AWM589844 BGI589839:BGI589844 BQE589839:BQE589844 CAA589839:CAA589844 CJW589839:CJW589844 CTS589839:CTS589844 DDO589839:DDO589844 DNK589839:DNK589844 DXG589839:DXG589844 EHC589839:EHC589844 EQY589839:EQY589844 FAU589839:FAU589844 FKQ589839:FKQ589844 FUM589839:FUM589844 GEI589839:GEI589844 GOE589839:GOE589844 GYA589839:GYA589844 HHW589839:HHW589844 HRS589839:HRS589844 IBO589839:IBO589844 ILK589839:ILK589844 IVG589839:IVG589844 JFC589839:JFC589844 JOY589839:JOY589844 JYU589839:JYU589844 KIQ589839:KIQ589844 KSM589839:KSM589844 LCI589839:LCI589844 LME589839:LME589844 LWA589839:LWA589844 MFW589839:MFW589844 MPS589839:MPS589844 MZO589839:MZO589844 NJK589839:NJK589844 NTG589839:NTG589844 ODC589839:ODC589844 OMY589839:OMY589844 OWU589839:OWU589844 PGQ589839:PGQ589844 PQM589839:PQM589844 QAI589839:QAI589844 QKE589839:QKE589844 QUA589839:QUA589844 RDW589839:RDW589844 RNS589839:RNS589844 RXO589839:RXO589844 SHK589839:SHK589844 SRG589839:SRG589844 TBC589839:TBC589844 TKY589839:TKY589844 TUU589839:TUU589844 UEQ589839:UEQ589844 UOM589839:UOM589844 UYI589839:UYI589844 VIE589839:VIE589844 VSA589839:VSA589844 WBW589839:WBW589844 WLS589839:WLS589844 WVO589839:WVO589844 C655380:C655385 JC655375:JC655380 SY655375:SY655380 ACU655375:ACU655380 AMQ655375:AMQ655380 AWM655375:AWM655380 BGI655375:BGI655380 BQE655375:BQE655380 CAA655375:CAA655380 CJW655375:CJW655380 CTS655375:CTS655380 DDO655375:DDO655380 DNK655375:DNK655380 DXG655375:DXG655380 EHC655375:EHC655380 EQY655375:EQY655380 FAU655375:FAU655380 FKQ655375:FKQ655380 FUM655375:FUM655380 GEI655375:GEI655380 GOE655375:GOE655380 GYA655375:GYA655380 HHW655375:HHW655380 HRS655375:HRS655380 IBO655375:IBO655380 ILK655375:ILK655380 IVG655375:IVG655380 JFC655375:JFC655380 JOY655375:JOY655380 JYU655375:JYU655380 KIQ655375:KIQ655380 KSM655375:KSM655380 LCI655375:LCI655380 LME655375:LME655380 LWA655375:LWA655380 MFW655375:MFW655380 MPS655375:MPS655380 MZO655375:MZO655380 NJK655375:NJK655380 NTG655375:NTG655380 ODC655375:ODC655380 OMY655375:OMY655380 OWU655375:OWU655380 PGQ655375:PGQ655380 PQM655375:PQM655380 QAI655375:QAI655380 QKE655375:QKE655380 QUA655375:QUA655380 RDW655375:RDW655380 RNS655375:RNS655380 RXO655375:RXO655380 SHK655375:SHK655380 SRG655375:SRG655380 TBC655375:TBC655380 TKY655375:TKY655380 TUU655375:TUU655380 UEQ655375:UEQ655380 UOM655375:UOM655380 UYI655375:UYI655380 VIE655375:VIE655380 VSA655375:VSA655380 WBW655375:WBW655380 WLS655375:WLS655380 WVO655375:WVO655380 C720916:C720921 JC720911:JC720916 SY720911:SY720916 ACU720911:ACU720916 AMQ720911:AMQ720916 AWM720911:AWM720916 BGI720911:BGI720916 BQE720911:BQE720916 CAA720911:CAA720916 CJW720911:CJW720916 CTS720911:CTS720916 DDO720911:DDO720916 DNK720911:DNK720916 DXG720911:DXG720916 EHC720911:EHC720916 EQY720911:EQY720916 FAU720911:FAU720916 FKQ720911:FKQ720916 FUM720911:FUM720916 GEI720911:GEI720916 GOE720911:GOE720916 GYA720911:GYA720916 HHW720911:HHW720916 HRS720911:HRS720916 IBO720911:IBO720916 ILK720911:ILK720916 IVG720911:IVG720916 JFC720911:JFC720916 JOY720911:JOY720916 JYU720911:JYU720916 KIQ720911:KIQ720916 KSM720911:KSM720916 LCI720911:LCI720916 LME720911:LME720916 LWA720911:LWA720916 MFW720911:MFW720916 MPS720911:MPS720916 MZO720911:MZO720916 NJK720911:NJK720916 NTG720911:NTG720916 ODC720911:ODC720916 OMY720911:OMY720916 OWU720911:OWU720916 PGQ720911:PGQ720916 PQM720911:PQM720916 QAI720911:QAI720916 QKE720911:QKE720916 QUA720911:QUA720916 RDW720911:RDW720916 RNS720911:RNS720916 RXO720911:RXO720916 SHK720911:SHK720916 SRG720911:SRG720916 TBC720911:TBC720916 TKY720911:TKY720916 TUU720911:TUU720916 UEQ720911:UEQ720916 UOM720911:UOM720916 UYI720911:UYI720916 VIE720911:VIE720916 VSA720911:VSA720916 WBW720911:WBW720916 WLS720911:WLS720916 WVO720911:WVO720916 C786452:C786457 JC786447:JC786452 SY786447:SY786452 ACU786447:ACU786452 AMQ786447:AMQ786452 AWM786447:AWM786452 BGI786447:BGI786452 BQE786447:BQE786452 CAA786447:CAA786452 CJW786447:CJW786452 CTS786447:CTS786452 DDO786447:DDO786452 DNK786447:DNK786452 DXG786447:DXG786452 EHC786447:EHC786452 EQY786447:EQY786452 FAU786447:FAU786452 FKQ786447:FKQ786452 FUM786447:FUM786452 GEI786447:GEI786452 GOE786447:GOE786452 GYA786447:GYA786452 HHW786447:HHW786452 HRS786447:HRS786452 IBO786447:IBO786452 ILK786447:ILK786452 IVG786447:IVG786452 JFC786447:JFC786452 JOY786447:JOY786452 JYU786447:JYU786452 KIQ786447:KIQ786452 KSM786447:KSM786452 LCI786447:LCI786452 LME786447:LME786452 LWA786447:LWA786452 MFW786447:MFW786452 MPS786447:MPS786452 MZO786447:MZO786452 NJK786447:NJK786452 NTG786447:NTG786452 ODC786447:ODC786452 OMY786447:OMY786452 OWU786447:OWU786452 PGQ786447:PGQ786452 PQM786447:PQM786452 QAI786447:QAI786452 QKE786447:QKE786452 QUA786447:QUA786452 RDW786447:RDW786452 RNS786447:RNS786452 RXO786447:RXO786452 SHK786447:SHK786452 SRG786447:SRG786452 TBC786447:TBC786452 TKY786447:TKY786452 TUU786447:TUU786452 UEQ786447:UEQ786452 UOM786447:UOM786452 UYI786447:UYI786452 VIE786447:VIE786452 VSA786447:VSA786452 WBW786447:WBW786452 WLS786447:WLS786452 WVO786447:WVO786452 C851988:C851993 JC851983:JC851988 SY851983:SY851988 ACU851983:ACU851988 AMQ851983:AMQ851988 AWM851983:AWM851988 BGI851983:BGI851988 BQE851983:BQE851988 CAA851983:CAA851988 CJW851983:CJW851988 CTS851983:CTS851988 DDO851983:DDO851988 DNK851983:DNK851988 DXG851983:DXG851988 EHC851983:EHC851988 EQY851983:EQY851988 FAU851983:FAU851988 FKQ851983:FKQ851988 FUM851983:FUM851988 GEI851983:GEI851988 GOE851983:GOE851988 GYA851983:GYA851988 HHW851983:HHW851988 HRS851983:HRS851988 IBO851983:IBO851988 ILK851983:ILK851988 IVG851983:IVG851988 JFC851983:JFC851988 JOY851983:JOY851988 JYU851983:JYU851988 KIQ851983:KIQ851988 KSM851983:KSM851988 LCI851983:LCI851988 LME851983:LME851988 LWA851983:LWA851988 MFW851983:MFW851988 MPS851983:MPS851988 MZO851983:MZO851988 NJK851983:NJK851988 NTG851983:NTG851988 ODC851983:ODC851988 OMY851983:OMY851988 OWU851983:OWU851988 PGQ851983:PGQ851988 PQM851983:PQM851988 QAI851983:QAI851988 QKE851983:QKE851988 QUA851983:QUA851988 RDW851983:RDW851988 RNS851983:RNS851988 RXO851983:RXO851988 SHK851983:SHK851988 SRG851983:SRG851988 TBC851983:TBC851988 TKY851983:TKY851988 TUU851983:TUU851988 UEQ851983:UEQ851988 UOM851983:UOM851988 UYI851983:UYI851988 VIE851983:VIE851988 VSA851983:VSA851988 WBW851983:WBW851988 WLS851983:WLS851988 WVO851983:WVO851988 C917524:C917529 JC917519:JC917524 SY917519:SY917524 ACU917519:ACU917524 AMQ917519:AMQ917524 AWM917519:AWM917524 BGI917519:BGI917524 BQE917519:BQE917524 CAA917519:CAA917524 CJW917519:CJW917524 CTS917519:CTS917524 DDO917519:DDO917524 DNK917519:DNK917524 DXG917519:DXG917524 EHC917519:EHC917524 EQY917519:EQY917524 FAU917519:FAU917524 FKQ917519:FKQ917524 FUM917519:FUM917524 GEI917519:GEI917524 GOE917519:GOE917524 GYA917519:GYA917524 HHW917519:HHW917524 HRS917519:HRS917524 IBO917519:IBO917524 ILK917519:ILK917524 IVG917519:IVG917524 JFC917519:JFC917524 JOY917519:JOY917524 JYU917519:JYU917524 KIQ917519:KIQ917524 KSM917519:KSM917524 LCI917519:LCI917524 LME917519:LME917524 LWA917519:LWA917524 MFW917519:MFW917524 MPS917519:MPS917524 MZO917519:MZO917524 NJK917519:NJK917524 NTG917519:NTG917524 ODC917519:ODC917524 OMY917519:OMY917524 OWU917519:OWU917524 PGQ917519:PGQ917524 PQM917519:PQM917524 QAI917519:QAI917524 QKE917519:QKE917524 QUA917519:QUA917524 RDW917519:RDW917524 RNS917519:RNS917524 RXO917519:RXO917524 SHK917519:SHK917524 SRG917519:SRG917524 TBC917519:TBC917524 TKY917519:TKY917524 TUU917519:TUU917524 UEQ917519:UEQ917524 UOM917519:UOM917524 UYI917519:UYI917524 VIE917519:VIE917524 VSA917519:VSA917524 WBW917519:WBW917524 WLS917519:WLS917524 WVO917519:WVO917524 C983060:C983065 JC983055:JC983060 SY983055:SY983060 ACU983055:ACU983060 AMQ983055:AMQ983060 AWM983055:AWM983060 BGI983055:BGI983060 BQE983055:BQE983060 CAA983055:CAA983060 CJW983055:CJW983060 CTS983055:CTS983060 DDO983055:DDO983060 DNK983055:DNK983060 DXG983055:DXG983060 EHC983055:EHC983060 EQY983055:EQY983060 FAU983055:FAU983060 FKQ983055:FKQ983060 FUM983055:FUM983060 GEI983055:GEI983060 GOE983055:GOE983060 GYA983055:GYA983060 HHW983055:HHW983060 HRS983055:HRS983060 IBO983055:IBO983060 ILK983055:ILK983060 IVG983055:IVG983060 JFC983055:JFC983060 JOY983055:JOY983060 JYU983055:JYU983060 KIQ983055:KIQ983060 KSM983055:KSM983060 LCI983055:LCI983060 LME983055:LME983060 LWA983055:LWA983060 MFW983055:MFW983060 MPS983055:MPS983060 MZO983055:MZO983060 NJK983055:NJK983060 NTG983055:NTG983060 ODC983055:ODC983060 OMY983055:OMY983060 OWU983055:OWU983060 PGQ983055:PGQ983060 PQM983055:PQM983060 QAI983055:QAI983060 QKE983055:QKE983060 QUA983055:QUA983060 RDW983055:RDW983060 RNS983055:RNS983060 RXO983055:RXO983060 SHK983055:SHK983060 SRG983055:SRG983060 TBC983055:TBC983060 TKY983055:TKY983060 TUU983055:TUU983060 UEQ983055:UEQ983060 UOM983055:UOM983060 UYI983055:UYI983060 VIE983055:VIE983060 VSA983055:VSA983060 WBW983055:WBW983060 WLS983055:WLS983060 C13:C16 WLS7:WLS16 WVO7:WVO16 JC7:JC16 SY7:SY16 ACU7:ACU16 AMQ7:AMQ16 AWM7:AWM16 BGI7:BGI16 BQE7:BQE16 CAA7:CAA16 CJW7:CJW16 CTS7:CTS16 DDO7:DDO16 DNK7:DNK16 DXG7:DXG16 EHC7:EHC16 EQY7:EQY16 FAU7:FAU16 FKQ7:FKQ16 FUM7:FUM16 GEI7:GEI16 GOE7:GOE16 GYA7:GYA16 HHW7:HHW16 HRS7:HRS16 IBO7:IBO16 ILK7:ILK16 IVG7:IVG16 JFC7:JFC16 JOY7:JOY16 JYU7:JYU16 KIQ7:KIQ16 KSM7:KSM16 LCI7:LCI16 LME7:LME16 LWA7:LWA16 MFW7:MFW16 MPS7:MPS16 MZO7:MZO16 NJK7:NJK16 NTG7:NTG16 ODC7:ODC16 OMY7:OMY16 OWU7:OWU16 PGQ7:PGQ16 PQM7:PQM16 QAI7:QAI16 QKE7:QKE16 QUA7:QUA16 RDW7:RDW16 RNS7:RNS16 RXO7:RXO16 SHK7:SHK16 SRG7:SRG16 TBC7:TBC16 TKY7:TKY16 TUU7:TUU16 UEQ7:UEQ16 UOM7:UOM16 UYI7:UYI16 VIE7:VIE16 VSA7:VSA16 WBW7:WBW16" xr:uid="{FE0DB419-5C5C-411D-A647-209D91E63484}">
      <formula1>"heure, jour, forfait, réel"</formula1>
    </dataValidation>
    <dataValidation type="list" allowBlank="1" showInputMessage="1" showErrorMessage="1" sqref="C10 C12" xr:uid="{F2423842-B647-4376-9635-9317F11CE654}">
      <formula1>"heure, jour, forfait, réel, réél plafonné, forfait FIAF plafonné, jour homme"</formula1>
    </dataValidation>
    <dataValidation type="list" allowBlank="1" showInputMessage="1" showErrorMessage="1" sqref="C7 C20:C25" xr:uid="{ADF0617F-D882-45E1-B896-6E5CC0FA0C7C}">
      <formula1>"heure, jour, forfait, réel, réél plafonné, forfait FIAF plafonné"</formula1>
    </dataValidation>
  </dataValidations>
  <printOptions horizontalCentered="1" verticalCentered="1"/>
  <pageMargins left="0.19685039370078741" right="0.19685039370078741" top="0.39370078740157483" bottom="0.19685039370078741" header="0.19685039370078741" footer="0.19685039370078741"/>
  <pageSetup paperSize="9" scale="52" orientation="landscape" r:id="rId1"/>
  <headerFooter>
    <oddHeader>&amp;LAPPRECIATION ____________________________________________&amp;C&amp;A</oddHeader>
    <oddFooter>&amp;R&amp;P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A4D7D-B144-44B7-8BF3-E363EE0237E1}">
  <sheetPr>
    <tabColor theme="5" tint="-0.249977111117893"/>
  </sheetPr>
  <dimension ref="A1:P37"/>
  <sheetViews>
    <sheetView showGridLines="0" zoomScale="115" zoomScaleNormal="115" workbookViewId="0">
      <selection activeCell="G13" sqref="G13"/>
    </sheetView>
  </sheetViews>
  <sheetFormatPr baseColWidth="10" defaultColWidth="11.44140625" defaultRowHeight="14.4" x14ac:dyDescent="0.3"/>
  <cols>
    <col min="1" max="1" width="44.88671875" style="1" customWidth="1"/>
    <col min="2" max="2" width="30" customWidth="1"/>
    <col min="3" max="3" width="12.33203125" customWidth="1"/>
    <col min="4" max="6" width="13.44140625" style="67" customWidth="1"/>
    <col min="8" max="8" width="17.44140625" customWidth="1"/>
    <col min="9" max="9" width="16.33203125" customWidth="1"/>
    <col min="10" max="10" width="15" customWidth="1"/>
    <col min="11" max="11" width="39.109375" customWidth="1"/>
    <col min="13" max="13" width="12.6640625" bestFit="1" customWidth="1"/>
    <col min="14" max="14" width="13.5546875" bestFit="1" customWidth="1"/>
    <col min="15" max="15" width="12.6640625" bestFit="1" customWidth="1"/>
    <col min="16" max="16" width="16.6640625" customWidth="1"/>
    <col min="261" max="261" width="40.5546875" customWidth="1"/>
    <col min="262" max="262" width="35.109375" customWidth="1"/>
    <col min="263" max="263" width="9.33203125" customWidth="1"/>
    <col min="264" max="264" width="12" customWidth="1"/>
    <col min="266" max="266" width="17.6640625" customWidth="1"/>
    <col min="267" max="267" width="34.88671875" customWidth="1"/>
    <col min="269" max="269" width="12.6640625" bestFit="1" customWidth="1"/>
    <col min="270" max="270" width="13.5546875" bestFit="1" customWidth="1"/>
    <col min="271" max="271" width="12.6640625" bestFit="1" customWidth="1"/>
    <col min="272" max="272" width="16.6640625" customWidth="1"/>
    <col min="517" max="517" width="40.5546875" customWidth="1"/>
    <col min="518" max="518" width="35.109375" customWidth="1"/>
    <col min="519" max="519" width="9.33203125" customWidth="1"/>
    <col min="520" max="520" width="12" customWidth="1"/>
    <col min="522" max="522" width="17.6640625" customWidth="1"/>
    <col min="523" max="523" width="34.88671875" customWidth="1"/>
    <col min="525" max="525" width="12.6640625" bestFit="1" customWidth="1"/>
    <col min="526" max="526" width="13.5546875" bestFit="1" customWidth="1"/>
    <col min="527" max="527" width="12.6640625" bestFit="1" customWidth="1"/>
    <col min="528" max="528" width="16.6640625" customWidth="1"/>
    <col min="773" max="773" width="40.5546875" customWidth="1"/>
    <col min="774" max="774" width="35.109375" customWidth="1"/>
    <col min="775" max="775" width="9.33203125" customWidth="1"/>
    <col min="776" max="776" width="12" customWidth="1"/>
    <col min="778" max="778" width="17.6640625" customWidth="1"/>
    <col min="779" max="779" width="34.88671875" customWidth="1"/>
    <col min="781" max="781" width="12.6640625" bestFit="1" customWidth="1"/>
    <col min="782" max="782" width="13.5546875" bestFit="1" customWidth="1"/>
    <col min="783" max="783" width="12.6640625" bestFit="1" customWidth="1"/>
    <col min="784" max="784" width="16.6640625" customWidth="1"/>
    <col min="1029" max="1029" width="40.5546875" customWidth="1"/>
    <col min="1030" max="1030" width="35.109375" customWidth="1"/>
    <col min="1031" max="1031" width="9.33203125" customWidth="1"/>
    <col min="1032" max="1032" width="12" customWidth="1"/>
    <col min="1034" max="1034" width="17.6640625" customWidth="1"/>
    <col min="1035" max="1035" width="34.88671875" customWidth="1"/>
    <col min="1037" max="1037" width="12.6640625" bestFit="1" customWidth="1"/>
    <col min="1038" max="1038" width="13.5546875" bestFit="1" customWidth="1"/>
    <col min="1039" max="1039" width="12.6640625" bestFit="1" customWidth="1"/>
    <col min="1040" max="1040" width="16.6640625" customWidth="1"/>
    <col min="1285" max="1285" width="40.5546875" customWidth="1"/>
    <col min="1286" max="1286" width="35.109375" customWidth="1"/>
    <col min="1287" max="1287" width="9.33203125" customWidth="1"/>
    <col min="1288" max="1288" width="12" customWidth="1"/>
    <col min="1290" max="1290" width="17.6640625" customWidth="1"/>
    <col min="1291" max="1291" width="34.88671875" customWidth="1"/>
    <col min="1293" max="1293" width="12.6640625" bestFit="1" customWidth="1"/>
    <col min="1294" max="1294" width="13.5546875" bestFit="1" customWidth="1"/>
    <col min="1295" max="1295" width="12.6640625" bestFit="1" customWidth="1"/>
    <col min="1296" max="1296" width="16.6640625" customWidth="1"/>
    <col min="1541" max="1541" width="40.5546875" customWidth="1"/>
    <col min="1542" max="1542" width="35.109375" customWidth="1"/>
    <col min="1543" max="1543" width="9.33203125" customWidth="1"/>
    <col min="1544" max="1544" width="12" customWidth="1"/>
    <col min="1546" max="1546" width="17.6640625" customWidth="1"/>
    <col min="1547" max="1547" width="34.88671875" customWidth="1"/>
    <col min="1549" max="1549" width="12.6640625" bestFit="1" customWidth="1"/>
    <col min="1550" max="1550" width="13.5546875" bestFit="1" customWidth="1"/>
    <col min="1551" max="1551" width="12.6640625" bestFit="1" customWidth="1"/>
    <col min="1552" max="1552" width="16.6640625" customWidth="1"/>
    <col min="1797" max="1797" width="40.5546875" customWidth="1"/>
    <col min="1798" max="1798" width="35.109375" customWidth="1"/>
    <col min="1799" max="1799" width="9.33203125" customWidth="1"/>
    <col min="1800" max="1800" width="12" customWidth="1"/>
    <col min="1802" max="1802" width="17.6640625" customWidth="1"/>
    <col min="1803" max="1803" width="34.88671875" customWidth="1"/>
    <col min="1805" max="1805" width="12.6640625" bestFit="1" customWidth="1"/>
    <col min="1806" max="1806" width="13.5546875" bestFit="1" customWidth="1"/>
    <col min="1807" max="1807" width="12.6640625" bestFit="1" customWidth="1"/>
    <col min="1808" max="1808" width="16.6640625" customWidth="1"/>
    <col min="2053" max="2053" width="40.5546875" customWidth="1"/>
    <col min="2054" max="2054" width="35.109375" customWidth="1"/>
    <col min="2055" max="2055" width="9.33203125" customWidth="1"/>
    <col min="2056" max="2056" width="12" customWidth="1"/>
    <col min="2058" max="2058" width="17.6640625" customWidth="1"/>
    <col min="2059" max="2059" width="34.88671875" customWidth="1"/>
    <col min="2061" max="2061" width="12.6640625" bestFit="1" customWidth="1"/>
    <col min="2062" max="2062" width="13.5546875" bestFit="1" customWidth="1"/>
    <col min="2063" max="2063" width="12.6640625" bestFit="1" customWidth="1"/>
    <col min="2064" max="2064" width="16.6640625" customWidth="1"/>
    <col min="2309" max="2309" width="40.5546875" customWidth="1"/>
    <col min="2310" max="2310" width="35.109375" customWidth="1"/>
    <col min="2311" max="2311" width="9.33203125" customWidth="1"/>
    <col min="2312" max="2312" width="12" customWidth="1"/>
    <col min="2314" max="2314" width="17.6640625" customWidth="1"/>
    <col min="2315" max="2315" width="34.88671875" customWidth="1"/>
    <col min="2317" max="2317" width="12.6640625" bestFit="1" customWidth="1"/>
    <col min="2318" max="2318" width="13.5546875" bestFit="1" customWidth="1"/>
    <col min="2319" max="2319" width="12.6640625" bestFit="1" customWidth="1"/>
    <col min="2320" max="2320" width="16.6640625" customWidth="1"/>
    <col min="2565" max="2565" width="40.5546875" customWidth="1"/>
    <col min="2566" max="2566" width="35.109375" customWidth="1"/>
    <col min="2567" max="2567" width="9.33203125" customWidth="1"/>
    <col min="2568" max="2568" width="12" customWidth="1"/>
    <col min="2570" max="2570" width="17.6640625" customWidth="1"/>
    <col min="2571" max="2571" width="34.88671875" customWidth="1"/>
    <col min="2573" max="2573" width="12.6640625" bestFit="1" customWidth="1"/>
    <col min="2574" max="2574" width="13.5546875" bestFit="1" customWidth="1"/>
    <col min="2575" max="2575" width="12.6640625" bestFit="1" customWidth="1"/>
    <col min="2576" max="2576" width="16.6640625" customWidth="1"/>
    <col min="2821" max="2821" width="40.5546875" customWidth="1"/>
    <col min="2822" max="2822" width="35.109375" customWidth="1"/>
    <col min="2823" max="2823" width="9.33203125" customWidth="1"/>
    <col min="2824" max="2824" width="12" customWidth="1"/>
    <col min="2826" max="2826" width="17.6640625" customWidth="1"/>
    <col min="2827" max="2827" width="34.88671875" customWidth="1"/>
    <col min="2829" max="2829" width="12.6640625" bestFit="1" customWidth="1"/>
    <col min="2830" max="2830" width="13.5546875" bestFit="1" customWidth="1"/>
    <col min="2831" max="2831" width="12.6640625" bestFit="1" customWidth="1"/>
    <col min="2832" max="2832" width="16.6640625" customWidth="1"/>
    <col min="3077" max="3077" width="40.5546875" customWidth="1"/>
    <col min="3078" max="3078" width="35.109375" customWidth="1"/>
    <col min="3079" max="3079" width="9.33203125" customWidth="1"/>
    <col min="3080" max="3080" width="12" customWidth="1"/>
    <col min="3082" max="3082" width="17.6640625" customWidth="1"/>
    <col min="3083" max="3083" width="34.88671875" customWidth="1"/>
    <col min="3085" max="3085" width="12.6640625" bestFit="1" customWidth="1"/>
    <col min="3086" max="3086" width="13.5546875" bestFit="1" customWidth="1"/>
    <col min="3087" max="3087" width="12.6640625" bestFit="1" customWidth="1"/>
    <col min="3088" max="3088" width="16.6640625" customWidth="1"/>
    <col min="3333" max="3333" width="40.5546875" customWidth="1"/>
    <col min="3334" max="3334" width="35.109375" customWidth="1"/>
    <col min="3335" max="3335" width="9.33203125" customWidth="1"/>
    <col min="3336" max="3336" width="12" customWidth="1"/>
    <col min="3338" max="3338" width="17.6640625" customWidth="1"/>
    <col min="3339" max="3339" width="34.88671875" customWidth="1"/>
    <col min="3341" max="3341" width="12.6640625" bestFit="1" customWidth="1"/>
    <col min="3342" max="3342" width="13.5546875" bestFit="1" customWidth="1"/>
    <col min="3343" max="3343" width="12.6640625" bestFit="1" customWidth="1"/>
    <col min="3344" max="3344" width="16.6640625" customWidth="1"/>
    <col min="3589" max="3589" width="40.5546875" customWidth="1"/>
    <col min="3590" max="3590" width="35.109375" customWidth="1"/>
    <col min="3591" max="3591" width="9.33203125" customWidth="1"/>
    <col min="3592" max="3592" width="12" customWidth="1"/>
    <col min="3594" max="3594" width="17.6640625" customWidth="1"/>
    <col min="3595" max="3595" width="34.88671875" customWidth="1"/>
    <col min="3597" max="3597" width="12.6640625" bestFit="1" customWidth="1"/>
    <col min="3598" max="3598" width="13.5546875" bestFit="1" customWidth="1"/>
    <col min="3599" max="3599" width="12.6640625" bestFit="1" customWidth="1"/>
    <col min="3600" max="3600" width="16.6640625" customWidth="1"/>
    <col min="3845" max="3845" width="40.5546875" customWidth="1"/>
    <col min="3846" max="3846" width="35.109375" customWidth="1"/>
    <col min="3847" max="3847" width="9.33203125" customWidth="1"/>
    <col min="3848" max="3848" width="12" customWidth="1"/>
    <col min="3850" max="3850" width="17.6640625" customWidth="1"/>
    <col min="3851" max="3851" width="34.88671875" customWidth="1"/>
    <col min="3853" max="3853" width="12.6640625" bestFit="1" customWidth="1"/>
    <col min="3854" max="3854" width="13.5546875" bestFit="1" customWidth="1"/>
    <col min="3855" max="3855" width="12.6640625" bestFit="1" customWidth="1"/>
    <col min="3856" max="3856" width="16.6640625" customWidth="1"/>
    <col min="4101" max="4101" width="40.5546875" customWidth="1"/>
    <col min="4102" max="4102" width="35.109375" customWidth="1"/>
    <col min="4103" max="4103" width="9.33203125" customWidth="1"/>
    <col min="4104" max="4104" width="12" customWidth="1"/>
    <col min="4106" max="4106" width="17.6640625" customWidth="1"/>
    <col min="4107" max="4107" width="34.88671875" customWidth="1"/>
    <col min="4109" max="4109" width="12.6640625" bestFit="1" customWidth="1"/>
    <col min="4110" max="4110" width="13.5546875" bestFit="1" customWidth="1"/>
    <col min="4111" max="4111" width="12.6640625" bestFit="1" customWidth="1"/>
    <col min="4112" max="4112" width="16.6640625" customWidth="1"/>
    <col min="4357" max="4357" width="40.5546875" customWidth="1"/>
    <col min="4358" max="4358" width="35.109375" customWidth="1"/>
    <col min="4359" max="4359" width="9.33203125" customWidth="1"/>
    <col min="4360" max="4360" width="12" customWidth="1"/>
    <col min="4362" max="4362" width="17.6640625" customWidth="1"/>
    <col min="4363" max="4363" width="34.88671875" customWidth="1"/>
    <col min="4365" max="4365" width="12.6640625" bestFit="1" customWidth="1"/>
    <col min="4366" max="4366" width="13.5546875" bestFit="1" customWidth="1"/>
    <col min="4367" max="4367" width="12.6640625" bestFit="1" customWidth="1"/>
    <col min="4368" max="4368" width="16.6640625" customWidth="1"/>
    <col min="4613" max="4613" width="40.5546875" customWidth="1"/>
    <col min="4614" max="4614" width="35.109375" customWidth="1"/>
    <col min="4615" max="4615" width="9.33203125" customWidth="1"/>
    <col min="4616" max="4616" width="12" customWidth="1"/>
    <col min="4618" max="4618" width="17.6640625" customWidth="1"/>
    <col min="4619" max="4619" width="34.88671875" customWidth="1"/>
    <col min="4621" max="4621" width="12.6640625" bestFit="1" customWidth="1"/>
    <col min="4622" max="4622" width="13.5546875" bestFit="1" customWidth="1"/>
    <col min="4623" max="4623" width="12.6640625" bestFit="1" customWidth="1"/>
    <col min="4624" max="4624" width="16.6640625" customWidth="1"/>
    <col min="4869" max="4869" width="40.5546875" customWidth="1"/>
    <col min="4870" max="4870" width="35.109375" customWidth="1"/>
    <col min="4871" max="4871" width="9.33203125" customWidth="1"/>
    <col min="4872" max="4872" width="12" customWidth="1"/>
    <col min="4874" max="4874" width="17.6640625" customWidth="1"/>
    <col min="4875" max="4875" width="34.88671875" customWidth="1"/>
    <col min="4877" max="4877" width="12.6640625" bestFit="1" customWidth="1"/>
    <col min="4878" max="4878" width="13.5546875" bestFit="1" customWidth="1"/>
    <col min="4879" max="4879" width="12.6640625" bestFit="1" customWidth="1"/>
    <col min="4880" max="4880" width="16.6640625" customWidth="1"/>
    <col min="5125" max="5125" width="40.5546875" customWidth="1"/>
    <col min="5126" max="5126" width="35.109375" customWidth="1"/>
    <col min="5127" max="5127" width="9.33203125" customWidth="1"/>
    <col min="5128" max="5128" width="12" customWidth="1"/>
    <col min="5130" max="5130" width="17.6640625" customWidth="1"/>
    <col min="5131" max="5131" width="34.88671875" customWidth="1"/>
    <col min="5133" max="5133" width="12.6640625" bestFit="1" customWidth="1"/>
    <col min="5134" max="5134" width="13.5546875" bestFit="1" customWidth="1"/>
    <col min="5135" max="5135" width="12.6640625" bestFit="1" customWidth="1"/>
    <col min="5136" max="5136" width="16.6640625" customWidth="1"/>
    <col min="5381" max="5381" width="40.5546875" customWidth="1"/>
    <col min="5382" max="5382" width="35.109375" customWidth="1"/>
    <col min="5383" max="5383" width="9.33203125" customWidth="1"/>
    <col min="5384" max="5384" width="12" customWidth="1"/>
    <col min="5386" max="5386" width="17.6640625" customWidth="1"/>
    <col min="5387" max="5387" width="34.88671875" customWidth="1"/>
    <col min="5389" max="5389" width="12.6640625" bestFit="1" customWidth="1"/>
    <col min="5390" max="5390" width="13.5546875" bestFit="1" customWidth="1"/>
    <col min="5391" max="5391" width="12.6640625" bestFit="1" customWidth="1"/>
    <col min="5392" max="5392" width="16.6640625" customWidth="1"/>
    <col min="5637" max="5637" width="40.5546875" customWidth="1"/>
    <col min="5638" max="5638" width="35.109375" customWidth="1"/>
    <col min="5639" max="5639" width="9.33203125" customWidth="1"/>
    <col min="5640" max="5640" width="12" customWidth="1"/>
    <col min="5642" max="5642" width="17.6640625" customWidth="1"/>
    <col min="5643" max="5643" width="34.88671875" customWidth="1"/>
    <col min="5645" max="5645" width="12.6640625" bestFit="1" customWidth="1"/>
    <col min="5646" max="5646" width="13.5546875" bestFit="1" customWidth="1"/>
    <col min="5647" max="5647" width="12.6640625" bestFit="1" customWidth="1"/>
    <col min="5648" max="5648" width="16.6640625" customWidth="1"/>
    <col min="5893" max="5893" width="40.5546875" customWidth="1"/>
    <col min="5894" max="5894" width="35.109375" customWidth="1"/>
    <col min="5895" max="5895" width="9.33203125" customWidth="1"/>
    <col min="5896" max="5896" width="12" customWidth="1"/>
    <col min="5898" max="5898" width="17.6640625" customWidth="1"/>
    <col min="5899" max="5899" width="34.88671875" customWidth="1"/>
    <col min="5901" max="5901" width="12.6640625" bestFit="1" customWidth="1"/>
    <col min="5902" max="5902" width="13.5546875" bestFit="1" customWidth="1"/>
    <col min="5903" max="5903" width="12.6640625" bestFit="1" customWidth="1"/>
    <col min="5904" max="5904" width="16.6640625" customWidth="1"/>
    <col min="6149" max="6149" width="40.5546875" customWidth="1"/>
    <col min="6150" max="6150" width="35.109375" customWidth="1"/>
    <col min="6151" max="6151" width="9.33203125" customWidth="1"/>
    <col min="6152" max="6152" width="12" customWidth="1"/>
    <col min="6154" max="6154" width="17.6640625" customWidth="1"/>
    <col min="6155" max="6155" width="34.88671875" customWidth="1"/>
    <col min="6157" max="6157" width="12.6640625" bestFit="1" customWidth="1"/>
    <col min="6158" max="6158" width="13.5546875" bestFit="1" customWidth="1"/>
    <col min="6159" max="6159" width="12.6640625" bestFit="1" customWidth="1"/>
    <col min="6160" max="6160" width="16.6640625" customWidth="1"/>
    <col min="6405" max="6405" width="40.5546875" customWidth="1"/>
    <col min="6406" max="6406" width="35.109375" customWidth="1"/>
    <col min="6407" max="6407" width="9.33203125" customWidth="1"/>
    <col min="6408" max="6408" width="12" customWidth="1"/>
    <col min="6410" max="6410" width="17.6640625" customWidth="1"/>
    <col min="6411" max="6411" width="34.88671875" customWidth="1"/>
    <col min="6413" max="6413" width="12.6640625" bestFit="1" customWidth="1"/>
    <col min="6414" max="6414" width="13.5546875" bestFit="1" customWidth="1"/>
    <col min="6415" max="6415" width="12.6640625" bestFit="1" customWidth="1"/>
    <col min="6416" max="6416" width="16.6640625" customWidth="1"/>
    <col min="6661" max="6661" width="40.5546875" customWidth="1"/>
    <col min="6662" max="6662" width="35.109375" customWidth="1"/>
    <col min="6663" max="6663" width="9.33203125" customWidth="1"/>
    <col min="6664" max="6664" width="12" customWidth="1"/>
    <col min="6666" max="6666" width="17.6640625" customWidth="1"/>
    <col min="6667" max="6667" width="34.88671875" customWidth="1"/>
    <col min="6669" max="6669" width="12.6640625" bestFit="1" customWidth="1"/>
    <col min="6670" max="6670" width="13.5546875" bestFit="1" customWidth="1"/>
    <col min="6671" max="6671" width="12.6640625" bestFit="1" customWidth="1"/>
    <col min="6672" max="6672" width="16.6640625" customWidth="1"/>
    <col min="6917" max="6917" width="40.5546875" customWidth="1"/>
    <col min="6918" max="6918" width="35.109375" customWidth="1"/>
    <col min="6919" max="6919" width="9.33203125" customWidth="1"/>
    <col min="6920" max="6920" width="12" customWidth="1"/>
    <col min="6922" max="6922" width="17.6640625" customWidth="1"/>
    <col min="6923" max="6923" width="34.88671875" customWidth="1"/>
    <col min="6925" max="6925" width="12.6640625" bestFit="1" customWidth="1"/>
    <col min="6926" max="6926" width="13.5546875" bestFit="1" customWidth="1"/>
    <col min="6927" max="6927" width="12.6640625" bestFit="1" customWidth="1"/>
    <col min="6928" max="6928" width="16.6640625" customWidth="1"/>
    <col min="7173" max="7173" width="40.5546875" customWidth="1"/>
    <col min="7174" max="7174" width="35.109375" customWidth="1"/>
    <col min="7175" max="7175" width="9.33203125" customWidth="1"/>
    <col min="7176" max="7176" width="12" customWidth="1"/>
    <col min="7178" max="7178" width="17.6640625" customWidth="1"/>
    <col min="7179" max="7179" width="34.88671875" customWidth="1"/>
    <col min="7181" max="7181" width="12.6640625" bestFit="1" customWidth="1"/>
    <col min="7182" max="7182" width="13.5546875" bestFit="1" customWidth="1"/>
    <col min="7183" max="7183" width="12.6640625" bestFit="1" customWidth="1"/>
    <col min="7184" max="7184" width="16.6640625" customWidth="1"/>
    <col min="7429" max="7429" width="40.5546875" customWidth="1"/>
    <col min="7430" max="7430" width="35.109375" customWidth="1"/>
    <col min="7431" max="7431" width="9.33203125" customWidth="1"/>
    <col min="7432" max="7432" width="12" customWidth="1"/>
    <col min="7434" max="7434" width="17.6640625" customWidth="1"/>
    <col min="7435" max="7435" width="34.88671875" customWidth="1"/>
    <col min="7437" max="7437" width="12.6640625" bestFit="1" customWidth="1"/>
    <col min="7438" max="7438" width="13.5546875" bestFit="1" customWidth="1"/>
    <col min="7439" max="7439" width="12.6640625" bestFit="1" customWidth="1"/>
    <col min="7440" max="7440" width="16.6640625" customWidth="1"/>
    <col min="7685" max="7685" width="40.5546875" customWidth="1"/>
    <col min="7686" max="7686" width="35.109375" customWidth="1"/>
    <col min="7687" max="7687" width="9.33203125" customWidth="1"/>
    <col min="7688" max="7688" width="12" customWidth="1"/>
    <col min="7690" max="7690" width="17.6640625" customWidth="1"/>
    <col min="7691" max="7691" width="34.88671875" customWidth="1"/>
    <col min="7693" max="7693" width="12.6640625" bestFit="1" customWidth="1"/>
    <col min="7694" max="7694" width="13.5546875" bestFit="1" customWidth="1"/>
    <col min="7695" max="7695" width="12.6640625" bestFit="1" customWidth="1"/>
    <col min="7696" max="7696" width="16.6640625" customWidth="1"/>
    <col min="7941" max="7941" width="40.5546875" customWidth="1"/>
    <col min="7942" max="7942" width="35.109375" customWidth="1"/>
    <col min="7943" max="7943" width="9.33203125" customWidth="1"/>
    <col min="7944" max="7944" width="12" customWidth="1"/>
    <col min="7946" max="7946" width="17.6640625" customWidth="1"/>
    <col min="7947" max="7947" width="34.88671875" customWidth="1"/>
    <col min="7949" max="7949" width="12.6640625" bestFit="1" customWidth="1"/>
    <col min="7950" max="7950" width="13.5546875" bestFit="1" customWidth="1"/>
    <col min="7951" max="7951" width="12.6640625" bestFit="1" customWidth="1"/>
    <col min="7952" max="7952" width="16.6640625" customWidth="1"/>
    <col min="8197" max="8197" width="40.5546875" customWidth="1"/>
    <col min="8198" max="8198" width="35.109375" customWidth="1"/>
    <col min="8199" max="8199" width="9.33203125" customWidth="1"/>
    <col min="8200" max="8200" width="12" customWidth="1"/>
    <col min="8202" max="8202" width="17.6640625" customWidth="1"/>
    <col min="8203" max="8203" width="34.88671875" customWidth="1"/>
    <col min="8205" max="8205" width="12.6640625" bestFit="1" customWidth="1"/>
    <col min="8206" max="8206" width="13.5546875" bestFit="1" customWidth="1"/>
    <col min="8207" max="8207" width="12.6640625" bestFit="1" customWidth="1"/>
    <col min="8208" max="8208" width="16.6640625" customWidth="1"/>
    <col min="8453" max="8453" width="40.5546875" customWidth="1"/>
    <col min="8454" max="8454" width="35.109375" customWidth="1"/>
    <col min="8455" max="8455" width="9.33203125" customWidth="1"/>
    <col min="8456" max="8456" width="12" customWidth="1"/>
    <col min="8458" max="8458" width="17.6640625" customWidth="1"/>
    <col min="8459" max="8459" width="34.88671875" customWidth="1"/>
    <col min="8461" max="8461" width="12.6640625" bestFit="1" customWidth="1"/>
    <col min="8462" max="8462" width="13.5546875" bestFit="1" customWidth="1"/>
    <col min="8463" max="8463" width="12.6640625" bestFit="1" customWidth="1"/>
    <col min="8464" max="8464" width="16.6640625" customWidth="1"/>
    <col min="8709" max="8709" width="40.5546875" customWidth="1"/>
    <col min="8710" max="8710" width="35.109375" customWidth="1"/>
    <col min="8711" max="8711" width="9.33203125" customWidth="1"/>
    <col min="8712" max="8712" width="12" customWidth="1"/>
    <col min="8714" max="8714" width="17.6640625" customWidth="1"/>
    <col min="8715" max="8715" width="34.88671875" customWidth="1"/>
    <col min="8717" max="8717" width="12.6640625" bestFit="1" customWidth="1"/>
    <col min="8718" max="8718" width="13.5546875" bestFit="1" customWidth="1"/>
    <col min="8719" max="8719" width="12.6640625" bestFit="1" customWidth="1"/>
    <col min="8720" max="8720" width="16.6640625" customWidth="1"/>
    <col min="8965" max="8965" width="40.5546875" customWidth="1"/>
    <col min="8966" max="8966" width="35.109375" customWidth="1"/>
    <col min="8967" max="8967" width="9.33203125" customWidth="1"/>
    <col min="8968" max="8968" width="12" customWidth="1"/>
    <col min="8970" max="8970" width="17.6640625" customWidth="1"/>
    <col min="8971" max="8971" width="34.88671875" customWidth="1"/>
    <col min="8973" max="8973" width="12.6640625" bestFit="1" customWidth="1"/>
    <col min="8974" max="8974" width="13.5546875" bestFit="1" customWidth="1"/>
    <col min="8975" max="8975" width="12.6640625" bestFit="1" customWidth="1"/>
    <col min="8976" max="8976" width="16.6640625" customWidth="1"/>
    <col min="9221" max="9221" width="40.5546875" customWidth="1"/>
    <col min="9222" max="9222" width="35.109375" customWidth="1"/>
    <col min="9223" max="9223" width="9.33203125" customWidth="1"/>
    <col min="9224" max="9224" width="12" customWidth="1"/>
    <col min="9226" max="9226" width="17.6640625" customWidth="1"/>
    <col min="9227" max="9227" width="34.88671875" customWidth="1"/>
    <col min="9229" max="9229" width="12.6640625" bestFit="1" customWidth="1"/>
    <col min="9230" max="9230" width="13.5546875" bestFit="1" customWidth="1"/>
    <col min="9231" max="9231" width="12.6640625" bestFit="1" customWidth="1"/>
    <col min="9232" max="9232" width="16.6640625" customWidth="1"/>
    <col min="9477" max="9477" width="40.5546875" customWidth="1"/>
    <col min="9478" max="9478" width="35.109375" customWidth="1"/>
    <col min="9479" max="9479" width="9.33203125" customWidth="1"/>
    <col min="9480" max="9480" width="12" customWidth="1"/>
    <col min="9482" max="9482" width="17.6640625" customWidth="1"/>
    <col min="9483" max="9483" width="34.88671875" customWidth="1"/>
    <col min="9485" max="9485" width="12.6640625" bestFit="1" customWidth="1"/>
    <col min="9486" max="9486" width="13.5546875" bestFit="1" customWidth="1"/>
    <col min="9487" max="9487" width="12.6640625" bestFit="1" customWidth="1"/>
    <col min="9488" max="9488" width="16.6640625" customWidth="1"/>
    <col min="9733" max="9733" width="40.5546875" customWidth="1"/>
    <col min="9734" max="9734" width="35.109375" customWidth="1"/>
    <col min="9735" max="9735" width="9.33203125" customWidth="1"/>
    <col min="9736" max="9736" width="12" customWidth="1"/>
    <col min="9738" max="9738" width="17.6640625" customWidth="1"/>
    <col min="9739" max="9739" width="34.88671875" customWidth="1"/>
    <col min="9741" max="9741" width="12.6640625" bestFit="1" customWidth="1"/>
    <col min="9742" max="9742" width="13.5546875" bestFit="1" customWidth="1"/>
    <col min="9743" max="9743" width="12.6640625" bestFit="1" customWidth="1"/>
    <col min="9744" max="9744" width="16.6640625" customWidth="1"/>
    <col min="9989" max="9989" width="40.5546875" customWidth="1"/>
    <col min="9990" max="9990" width="35.109375" customWidth="1"/>
    <col min="9991" max="9991" width="9.33203125" customWidth="1"/>
    <col min="9992" max="9992" width="12" customWidth="1"/>
    <col min="9994" max="9994" width="17.6640625" customWidth="1"/>
    <col min="9995" max="9995" width="34.88671875" customWidth="1"/>
    <col min="9997" max="9997" width="12.6640625" bestFit="1" customWidth="1"/>
    <col min="9998" max="9998" width="13.5546875" bestFit="1" customWidth="1"/>
    <col min="9999" max="9999" width="12.6640625" bestFit="1" customWidth="1"/>
    <col min="10000" max="10000" width="16.6640625" customWidth="1"/>
    <col min="10245" max="10245" width="40.5546875" customWidth="1"/>
    <col min="10246" max="10246" width="35.109375" customWidth="1"/>
    <col min="10247" max="10247" width="9.33203125" customWidth="1"/>
    <col min="10248" max="10248" width="12" customWidth="1"/>
    <col min="10250" max="10250" width="17.6640625" customWidth="1"/>
    <col min="10251" max="10251" width="34.88671875" customWidth="1"/>
    <col min="10253" max="10253" width="12.6640625" bestFit="1" customWidth="1"/>
    <col min="10254" max="10254" width="13.5546875" bestFit="1" customWidth="1"/>
    <col min="10255" max="10255" width="12.6640625" bestFit="1" customWidth="1"/>
    <col min="10256" max="10256" width="16.6640625" customWidth="1"/>
    <col min="10501" max="10501" width="40.5546875" customWidth="1"/>
    <col min="10502" max="10502" width="35.109375" customWidth="1"/>
    <col min="10503" max="10503" width="9.33203125" customWidth="1"/>
    <col min="10504" max="10504" width="12" customWidth="1"/>
    <col min="10506" max="10506" width="17.6640625" customWidth="1"/>
    <col min="10507" max="10507" width="34.88671875" customWidth="1"/>
    <col min="10509" max="10509" width="12.6640625" bestFit="1" customWidth="1"/>
    <col min="10510" max="10510" width="13.5546875" bestFit="1" customWidth="1"/>
    <col min="10511" max="10511" width="12.6640625" bestFit="1" customWidth="1"/>
    <col min="10512" max="10512" width="16.6640625" customWidth="1"/>
    <col min="10757" max="10757" width="40.5546875" customWidth="1"/>
    <col min="10758" max="10758" width="35.109375" customWidth="1"/>
    <col min="10759" max="10759" width="9.33203125" customWidth="1"/>
    <col min="10760" max="10760" width="12" customWidth="1"/>
    <col min="10762" max="10762" width="17.6640625" customWidth="1"/>
    <col min="10763" max="10763" width="34.88671875" customWidth="1"/>
    <col min="10765" max="10765" width="12.6640625" bestFit="1" customWidth="1"/>
    <col min="10766" max="10766" width="13.5546875" bestFit="1" customWidth="1"/>
    <col min="10767" max="10767" width="12.6640625" bestFit="1" customWidth="1"/>
    <col min="10768" max="10768" width="16.6640625" customWidth="1"/>
    <col min="11013" max="11013" width="40.5546875" customWidth="1"/>
    <col min="11014" max="11014" width="35.109375" customWidth="1"/>
    <col min="11015" max="11015" width="9.33203125" customWidth="1"/>
    <col min="11016" max="11016" width="12" customWidth="1"/>
    <col min="11018" max="11018" width="17.6640625" customWidth="1"/>
    <col min="11019" max="11019" width="34.88671875" customWidth="1"/>
    <col min="11021" max="11021" width="12.6640625" bestFit="1" customWidth="1"/>
    <col min="11022" max="11022" width="13.5546875" bestFit="1" customWidth="1"/>
    <col min="11023" max="11023" width="12.6640625" bestFit="1" customWidth="1"/>
    <col min="11024" max="11024" width="16.6640625" customWidth="1"/>
    <col min="11269" max="11269" width="40.5546875" customWidth="1"/>
    <col min="11270" max="11270" width="35.109375" customWidth="1"/>
    <col min="11271" max="11271" width="9.33203125" customWidth="1"/>
    <col min="11272" max="11272" width="12" customWidth="1"/>
    <col min="11274" max="11274" width="17.6640625" customWidth="1"/>
    <col min="11275" max="11275" width="34.88671875" customWidth="1"/>
    <col min="11277" max="11277" width="12.6640625" bestFit="1" customWidth="1"/>
    <col min="11278" max="11278" width="13.5546875" bestFit="1" customWidth="1"/>
    <col min="11279" max="11279" width="12.6640625" bestFit="1" customWidth="1"/>
    <col min="11280" max="11280" width="16.6640625" customWidth="1"/>
    <col min="11525" max="11525" width="40.5546875" customWidth="1"/>
    <col min="11526" max="11526" width="35.109375" customWidth="1"/>
    <col min="11527" max="11527" width="9.33203125" customWidth="1"/>
    <col min="11528" max="11528" width="12" customWidth="1"/>
    <col min="11530" max="11530" width="17.6640625" customWidth="1"/>
    <col min="11531" max="11531" width="34.88671875" customWidth="1"/>
    <col min="11533" max="11533" width="12.6640625" bestFit="1" customWidth="1"/>
    <col min="11534" max="11534" width="13.5546875" bestFit="1" customWidth="1"/>
    <col min="11535" max="11535" width="12.6640625" bestFit="1" customWidth="1"/>
    <col min="11536" max="11536" width="16.6640625" customWidth="1"/>
    <col min="11781" max="11781" width="40.5546875" customWidth="1"/>
    <col min="11782" max="11782" width="35.109375" customWidth="1"/>
    <col min="11783" max="11783" width="9.33203125" customWidth="1"/>
    <col min="11784" max="11784" width="12" customWidth="1"/>
    <col min="11786" max="11786" width="17.6640625" customWidth="1"/>
    <col min="11787" max="11787" width="34.88671875" customWidth="1"/>
    <col min="11789" max="11789" width="12.6640625" bestFit="1" customWidth="1"/>
    <col min="11790" max="11790" width="13.5546875" bestFit="1" customWidth="1"/>
    <col min="11791" max="11791" width="12.6640625" bestFit="1" customWidth="1"/>
    <col min="11792" max="11792" width="16.6640625" customWidth="1"/>
    <col min="12037" max="12037" width="40.5546875" customWidth="1"/>
    <col min="12038" max="12038" width="35.109375" customWidth="1"/>
    <col min="12039" max="12039" width="9.33203125" customWidth="1"/>
    <col min="12040" max="12040" width="12" customWidth="1"/>
    <col min="12042" max="12042" width="17.6640625" customWidth="1"/>
    <col min="12043" max="12043" width="34.88671875" customWidth="1"/>
    <col min="12045" max="12045" width="12.6640625" bestFit="1" customWidth="1"/>
    <col min="12046" max="12046" width="13.5546875" bestFit="1" customWidth="1"/>
    <col min="12047" max="12047" width="12.6640625" bestFit="1" customWidth="1"/>
    <col min="12048" max="12048" width="16.6640625" customWidth="1"/>
    <col min="12293" max="12293" width="40.5546875" customWidth="1"/>
    <col min="12294" max="12294" width="35.109375" customWidth="1"/>
    <col min="12295" max="12295" width="9.33203125" customWidth="1"/>
    <col min="12296" max="12296" width="12" customWidth="1"/>
    <col min="12298" max="12298" width="17.6640625" customWidth="1"/>
    <col min="12299" max="12299" width="34.88671875" customWidth="1"/>
    <col min="12301" max="12301" width="12.6640625" bestFit="1" customWidth="1"/>
    <col min="12302" max="12302" width="13.5546875" bestFit="1" customWidth="1"/>
    <col min="12303" max="12303" width="12.6640625" bestFit="1" customWidth="1"/>
    <col min="12304" max="12304" width="16.6640625" customWidth="1"/>
    <col min="12549" max="12549" width="40.5546875" customWidth="1"/>
    <col min="12550" max="12550" width="35.109375" customWidth="1"/>
    <col min="12551" max="12551" width="9.33203125" customWidth="1"/>
    <col min="12552" max="12552" width="12" customWidth="1"/>
    <col min="12554" max="12554" width="17.6640625" customWidth="1"/>
    <col min="12555" max="12555" width="34.88671875" customWidth="1"/>
    <col min="12557" max="12557" width="12.6640625" bestFit="1" customWidth="1"/>
    <col min="12558" max="12558" width="13.5546875" bestFit="1" customWidth="1"/>
    <col min="12559" max="12559" width="12.6640625" bestFit="1" customWidth="1"/>
    <col min="12560" max="12560" width="16.6640625" customWidth="1"/>
    <col min="12805" max="12805" width="40.5546875" customWidth="1"/>
    <col min="12806" max="12806" width="35.109375" customWidth="1"/>
    <col min="12807" max="12807" width="9.33203125" customWidth="1"/>
    <col min="12808" max="12808" width="12" customWidth="1"/>
    <col min="12810" max="12810" width="17.6640625" customWidth="1"/>
    <col min="12811" max="12811" width="34.88671875" customWidth="1"/>
    <col min="12813" max="12813" width="12.6640625" bestFit="1" customWidth="1"/>
    <col min="12814" max="12814" width="13.5546875" bestFit="1" customWidth="1"/>
    <col min="12815" max="12815" width="12.6640625" bestFit="1" customWidth="1"/>
    <col min="12816" max="12816" width="16.6640625" customWidth="1"/>
    <col min="13061" max="13061" width="40.5546875" customWidth="1"/>
    <col min="13062" max="13062" width="35.109375" customWidth="1"/>
    <col min="13063" max="13063" width="9.33203125" customWidth="1"/>
    <col min="13064" max="13064" width="12" customWidth="1"/>
    <col min="13066" max="13066" width="17.6640625" customWidth="1"/>
    <col min="13067" max="13067" width="34.88671875" customWidth="1"/>
    <col min="13069" max="13069" width="12.6640625" bestFit="1" customWidth="1"/>
    <col min="13070" max="13070" width="13.5546875" bestFit="1" customWidth="1"/>
    <col min="13071" max="13071" width="12.6640625" bestFit="1" customWidth="1"/>
    <col min="13072" max="13072" width="16.6640625" customWidth="1"/>
    <col min="13317" max="13317" width="40.5546875" customWidth="1"/>
    <col min="13318" max="13318" width="35.109375" customWidth="1"/>
    <col min="13319" max="13319" width="9.33203125" customWidth="1"/>
    <col min="13320" max="13320" width="12" customWidth="1"/>
    <col min="13322" max="13322" width="17.6640625" customWidth="1"/>
    <col min="13323" max="13323" width="34.88671875" customWidth="1"/>
    <col min="13325" max="13325" width="12.6640625" bestFit="1" customWidth="1"/>
    <col min="13326" max="13326" width="13.5546875" bestFit="1" customWidth="1"/>
    <col min="13327" max="13327" width="12.6640625" bestFit="1" customWidth="1"/>
    <col min="13328" max="13328" width="16.6640625" customWidth="1"/>
    <col min="13573" max="13573" width="40.5546875" customWidth="1"/>
    <col min="13574" max="13574" width="35.109375" customWidth="1"/>
    <col min="13575" max="13575" width="9.33203125" customWidth="1"/>
    <col min="13576" max="13576" width="12" customWidth="1"/>
    <col min="13578" max="13578" width="17.6640625" customWidth="1"/>
    <col min="13579" max="13579" width="34.88671875" customWidth="1"/>
    <col min="13581" max="13581" width="12.6640625" bestFit="1" customWidth="1"/>
    <col min="13582" max="13582" width="13.5546875" bestFit="1" customWidth="1"/>
    <col min="13583" max="13583" width="12.6640625" bestFit="1" customWidth="1"/>
    <col min="13584" max="13584" width="16.6640625" customWidth="1"/>
    <col min="13829" max="13829" width="40.5546875" customWidth="1"/>
    <col min="13830" max="13830" width="35.109375" customWidth="1"/>
    <col min="13831" max="13831" width="9.33203125" customWidth="1"/>
    <col min="13832" max="13832" width="12" customWidth="1"/>
    <col min="13834" max="13834" width="17.6640625" customWidth="1"/>
    <col min="13835" max="13835" width="34.88671875" customWidth="1"/>
    <col min="13837" max="13837" width="12.6640625" bestFit="1" customWidth="1"/>
    <col min="13838" max="13838" width="13.5546875" bestFit="1" customWidth="1"/>
    <col min="13839" max="13839" width="12.6640625" bestFit="1" customWidth="1"/>
    <col min="13840" max="13840" width="16.6640625" customWidth="1"/>
    <col min="14085" max="14085" width="40.5546875" customWidth="1"/>
    <col min="14086" max="14086" width="35.109375" customWidth="1"/>
    <col min="14087" max="14087" width="9.33203125" customWidth="1"/>
    <col min="14088" max="14088" width="12" customWidth="1"/>
    <col min="14090" max="14090" width="17.6640625" customWidth="1"/>
    <col min="14091" max="14091" width="34.88671875" customWidth="1"/>
    <col min="14093" max="14093" width="12.6640625" bestFit="1" customWidth="1"/>
    <col min="14094" max="14094" width="13.5546875" bestFit="1" customWidth="1"/>
    <col min="14095" max="14095" width="12.6640625" bestFit="1" customWidth="1"/>
    <col min="14096" max="14096" width="16.6640625" customWidth="1"/>
    <col min="14341" max="14341" width="40.5546875" customWidth="1"/>
    <col min="14342" max="14342" width="35.109375" customWidth="1"/>
    <col min="14343" max="14343" width="9.33203125" customWidth="1"/>
    <col min="14344" max="14344" width="12" customWidth="1"/>
    <col min="14346" max="14346" width="17.6640625" customWidth="1"/>
    <col min="14347" max="14347" width="34.88671875" customWidth="1"/>
    <col min="14349" max="14349" width="12.6640625" bestFit="1" customWidth="1"/>
    <col min="14350" max="14350" width="13.5546875" bestFit="1" customWidth="1"/>
    <col min="14351" max="14351" width="12.6640625" bestFit="1" customWidth="1"/>
    <col min="14352" max="14352" width="16.6640625" customWidth="1"/>
    <col min="14597" max="14597" width="40.5546875" customWidth="1"/>
    <col min="14598" max="14598" width="35.109375" customWidth="1"/>
    <col min="14599" max="14599" width="9.33203125" customWidth="1"/>
    <col min="14600" max="14600" width="12" customWidth="1"/>
    <col min="14602" max="14602" width="17.6640625" customWidth="1"/>
    <col min="14603" max="14603" width="34.88671875" customWidth="1"/>
    <col min="14605" max="14605" width="12.6640625" bestFit="1" customWidth="1"/>
    <col min="14606" max="14606" width="13.5546875" bestFit="1" customWidth="1"/>
    <col min="14607" max="14607" width="12.6640625" bestFit="1" customWidth="1"/>
    <col min="14608" max="14608" width="16.6640625" customWidth="1"/>
    <col min="14853" max="14853" width="40.5546875" customWidth="1"/>
    <col min="14854" max="14854" width="35.109375" customWidth="1"/>
    <col min="14855" max="14855" width="9.33203125" customWidth="1"/>
    <col min="14856" max="14856" width="12" customWidth="1"/>
    <col min="14858" max="14858" width="17.6640625" customWidth="1"/>
    <col min="14859" max="14859" width="34.88671875" customWidth="1"/>
    <col min="14861" max="14861" width="12.6640625" bestFit="1" customWidth="1"/>
    <col min="14862" max="14862" width="13.5546875" bestFit="1" customWidth="1"/>
    <col min="14863" max="14863" width="12.6640625" bestFit="1" customWidth="1"/>
    <col min="14864" max="14864" width="16.6640625" customWidth="1"/>
    <col min="15109" max="15109" width="40.5546875" customWidth="1"/>
    <col min="15110" max="15110" width="35.109375" customWidth="1"/>
    <col min="15111" max="15111" width="9.33203125" customWidth="1"/>
    <col min="15112" max="15112" width="12" customWidth="1"/>
    <col min="15114" max="15114" width="17.6640625" customWidth="1"/>
    <col min="15115" max="15115" width="34.88671875" customWidth="1"/>
    <col min="15117" max="15117" width="12.6640625" bestFit="1" customWidth="1"/>
    <col min="15118" max="15118" width="13.5546875" bestFit="1" customWidth="1"/>
    <col min="15119" max="15119" width="12.6640625" bestFit="1" customWidth="1"/>
    <col min="15120" max="15120" width="16.6640625" customWidth="1"/>
    <col min="15365" max="15365" width="40.5546875" customWidth="1"/>
    <col min="15366" max="15366" width="35.109375" customWidth="1"/>
    <col min="15367" max="15367" width="9.33203125" customWidth="1"/>
    <col min="15368" max="15368" width="12" customWidth="1"/>
    <col min="15370" max="15370" width="17.6640625" customWidth="1"/>
    <col min="15371" max="15371" width="34.88671875" customWidth="1"/>
    <col min="15373" max="15373" width="12.6640625" bestFit="1" customWidth="1"/>
    <col min="15374" max="15374" width="13.5546875" bestFit="1" customWidth="1"/>
    <col min="15375" max="15375" width="12.6640625" bestFit="1" customWidth="1"/>
    <col min="15376" max="15376" width="16.6640625" customWidth="1"/>
    <col min="15621" max="15621" width="40.5546875" customWidth="1"/>
    <col min="15622" max="15622" width="35.109375" customWidth="1"/>
    <col min="15623" max="15623" width="9.33203125" customWidth="1"/>
    <col min="15624" max="15624" width="12" customWidth="1"/>
    <col min="15626" max="15626" width="17.6640625" customWidth="1"/>
    <col min="15627" max="15627" width="34.88671875" customWidth="1"/>
    <col min="15629" max="15629" width="12.6640625" bestFit="1" customWidth="1"/>
    <col min="15630" max="15630" width="13.5546875" bestFit="1" customWidth="1"/>
    <col min="15631" max="15631" width="12.6640625" bestFit="1" customWidth="1"/>
    <col min="15632" max="15632" width="16.6640625" customWidth="1"/>
    <col min="15877" max="15877" width="40.5546875" customWidth="1"/>
    <col min="15878" max="15878" width="35.109375" customWidth="1"/>
    <col min="15879" max="15879" width="9.33203125" customWidth="1"/>
    <col min="15880" max="15880" width="12" customWidth="1"/>
    <col min="15882" max="15882" width="17.6640625" customWidth="1"/>
    <col min="15883" max="15883" width="34.88671875" customWidth="1"/>
    <col min="15885" max="15885" width="12.6640625" bestFit="1" customWidth="1"/>
    <col min="15886" max="15886" width="13.5546875" bestFit="1" customWidth="1"/>
    <col min="15887" max="15887" width="12.6640625" bestFit="1" customWidth="1"/>
    <col min="15888" max="15888" width="16.6640625" customWidth="1"/>
    <col min="16133" max="16133" width="40.5546875" customWidth="1"/>
    <col min="16134" max="16134" width="35.109375" customWidth="1"/>
    <col min="16135" max="16135" width="9.33203125" customWidth="1"/>
    <col min="16136" max="16136" width="12" customWidth="1"/>
    <col min="16138" max="16138" width="17.6640625" customWidth="1"/>
    <col min="16139" max="16139" width="34.88671875" customWidth="1"/>
    <col min="16141" max="16141" width="12.6640625" bestFit="1" customWidth="1"/>
    <col min="16142" max="16142" width="13.5546875" bestFit="1" customWidth="1"/>
    <col min="16143" max="16143" width="12.6640625" bestFit="1" customWidth="1"/>
    <col min="16144" max="16144" width="16.6640625" customWidth="1"/>
  </cols>
  <sheetData>
    <row r="1" spans="1:11" x14ac:dyDescent="0.3">
      <c r="A1" s="56" t="s">
        <v>175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5" thickBo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" thickBot="1" x14ac:dyDescent="0.35">
      <c r="A3" s="88" t="s">
        <v>19</v>
      </c>
      <c r="B3" s="135" t="s">
        <v>163</v>
      </c>
      <c r="C3" s="135"/>
      <c r="D3" s="135"/>
      <c r="E3" s="135"/>
      <c r="F3" s="135"/>
      <c r="G3" s="135"/>
      <c r="H3" s="135"/>
      <c r="I3" s="135"/>
      <c r="J3" s="135"/>
      <c r="K3" s="135"/>
    </row>
    <row r="4" spans="1:11" ht="15" thickBot="1" x14ac:dyDescent="0.35">
      <c r="A4" s="26" t="s">
        <v>50</v>
      </c>
      <c r="E4" s="85" t="s">
        <v>162</v>
      </c>
      <c r="F4" s="86"/>
      <c r="G4" s="86"/>
      <c r="H4" s="85" t="s">
        <v>162</v>
      </c>
      <c r="I4" s="86"/>
      <c r="J4" s="87"/>
    </row>
    <row r="5" spans="1:11" ht="64.2" customHeight="1" thickBot="1" x14ac:dyDescent="0.35">
      <c r="A5" s="2" t="s">
        <v>115</v>
      </c>
      <c r="B5" s="96" t="s">
        <v>26</v>
      </c>
      <c r="C5" s="97" t="s">
        <v>0</v>
      </c>
      <c r="D5" s="99" t="s">
        <v>155</v>
      </c>
      <c r="E5" s="98" t="s">
        <v>153</v>
      </c>
      <c r="F5" s="68" t="s">
        <v>154</v>
      </c>
      <c r="G5" s="71" t="s">
        <v>1</v>
      </c>
      <c r="H5" s="96" t="s">
        <v>156</v>
      </c>
      <c r="I5" s="72" t="s">
        <v>157</v>
      </c>
      <c r="J5" s="3" t="s">
        <v>158</v>
      </c>
      <c r="K5" s="100" t="s">
        <v>2</v>
      </c>
    </row>
    <row r="6" spans="1:11" s="37" customFormat="1" ht="19.95" customHeight="1" thickBot="1" x14ac:dyDescent="0.4">
      <c r="A6" s="36" t="s">
        <v>20</v>
      </c>
      <c r="B6" s="165"/>
      <c r="C6" s="166"/>
      <c r="D6" s="166"/>
      <c r="E6" s="166"/>
      <c r="F6" s="166"/>
      <c r="G6" s="166"/>
      <c r="H6" s="136">
        <f>H7</f>
        <v>0</v>
      </c>
      <c r="I6" s="136">
        <f>I7</f>
        <v>0</v>
      </c>
      <c r="J6" s="137">
        <f>J7</f>
        <v>0</v>
      </c>
      <c r="K6" s="101"/>
    </row>
    <row r="7" spans="1:11" s="4" customFormat="1" ht="55.8" thickBot="1" x14ac:dyDescent="0.35">
      <c r="A7" s="16" t="s">
        <v>28</v>
      </c>
      <c r="B7" s="155" t="s">
        <v>149</v>
      </c>
      <c r="C7" s="167" t="s">
        <v>23</v>
      </c>
      <c r="D7" s="168"/>
      <c r="E7" s="169"/>
      <c r="F7" s="170"/>
      <c r="G7" s="171"/>
      <c r="H7" s="138">
        <f>H8*10%</f>
        <v>0</v>
      </c>
      <c r="I7" s="139">
        <f>I8*10%</f>
        <v>0</v>
      </c>
      <c r="J7" s="139">
        <f>J8*10%</f>
        <v>0</v>
      </c>
      <c r="K7" s="102" t="s">
        <v>31</v>
      </c>
    </row>
    <row r="8" spans="1:11" s="38" customFormat="1" ht="19.95" customHeight="1" thickBot="1" x14ac:dyDescent="0.35">
      <c r="A8" s="73" t="s">
        <v>21</v>
      </c>
      <c r="B8" s="156"/>
      <c r="C8" s="172"/>
      <c r="D8" s="172"/>
      <c r="E8" s="172"/>
      <c r="F8" s="172"/>
      <c r="G8" s="172"/>
      <c r="H8" s="140">
        <f>H10+H12+H13+H14+H16</f>
        <v>0</v>
      </c>
      <c r="I8" s="140">
        <f>I10+I12+I13+I14+I16</f>
        <v>0</v>
      </c>
      <c r="J8" s="141">
        <f>H8+I8</f>
        <v>0</v>
      </c>
      <c r="K8" s="103"/>
    </row>
    <row r="9" spans="1:11" s="4" customFormat="1" ht="16.2" customHeight="1" thickBot="1" x14ac:dyDescent="0.35">
      <c r="A9" s="11" t="s">
        <v>22</v>
      </c>
      <c r="B9" s="157"/>
      <c r="C9" s="173"/>
      <c r="D9" s="174"/>
      <c r="E9" s="174"/>
      <c r="F9" s="174"/>
      <c r="G9" s="173"/>
      <c r="H9" s="142"/>
      <c r="I9" s="143"/>
      <c r="J9" s="144">
        <f>SUM(J10)</f>
        <v>0</v>
      </c>
      <c r="K9" s="10"/>
    </row>
    <row r="10" spans="1:11" s="4" customFormat="1" ht="45" customHeight="1" thickBot="1" x14ac:dyDescent="0.35">
      <c r="A10" s="17" t="s">
        <v>25</v>
      </c>
      <c r="B10" s="158"/>
      <c r="C10" s="175" t="s">
        <v>24</v>
      </c>
      <c r="D10" s="176">
        <v>0</v>
      </c>
      <c r="E10" s="177">
        <f>D10*6%</f>
        <v>0</v>
      </c>
      <c r="F10" s="178">
        <f>D10+E10</f>
        <v>0</v>
      </c>
      <c r="G10" s="179">
        <v>0</v>
      </c>
      <c r="H10" s="138">
        <f>D10*G10</f>
        <v>0</v>
      </c>
      <c r="I10" s="139">
        <f>E10*G10</f>
        <v>0</v>
      </c>
      <c r="J10" s="139">
        <f>H10+I10</f>
        <v>0</v>
      </c>
      <c r="K10" s="104"/>
    </row>
    <row r="11" spans="1:11" s="4" customFormat="1" ht="16.2" customHeight="1" thickBot="1" x14ac:dyDescent="0.35">
      <c r="A11" s="12" t="s">
        <v>112</v>
      </c>
      <c r="B11" s="159"/>
      <c r="C11" s="180"/>
      <c r="D11" s="181"/>
      <c r="E11" s="181"/>
      <c r="F11" s="181"/>
      <c r="G11" s="180"/>
      <c r="H11" s="182"/>
      <c r="I11" s="180"/>
      <c r="J11" s="183">
        <f>SUM(J12:J14)</f>
        <v>0</v>
      </c>
      <c r="K11" s="15"/>
    </row>
    <row r="12" spans="1:11" s="4" customFormat="1" ht="51.6" customHeight="1" thickBot="1" x14ac:dyDescent="0.35">
      <c r="A12" s="18" t="s">
        <v>3</v>
      </c>
      <c r="B12" s="160" t="s">
        <v>27</v>
      </c>
      <c r="C12" s="184" t="s">
        <v>24</v>
      </c>
      <c r="D12" s="185">
        <v>0</v>
      </c>
      <c r="E12" s="186">
        <f>D12*6%</f>
        <v>0</v>
      </c>
      <c r="F12" s="187">
        <f>D12+E12</f>
        <v>0</v>
      </c>
      <c r="G12" s="188">
        <v>0</v>
      </c>
      <c r="H12" s="138">
        <f t="shared" ref="H12:H14" si="0">D12*G12</f>
        <v>0</v>
      </c>
      <c r="I12" s="139">
        <f t="shared" ref="I12:I14" si="1">E12*G12</f>
        <v>0</v>
      </c>
      <c r="J12" s="139">
        <f t="shared" ref="J12:J14" si="2">H12+I12</f>
        <v>0</v>
      </c>
      <c r="K12" s="105"/>
    </row>
    <row r="13" spans="1:11" s="4" customFormat="1" ht="51.6" customHeight="1" thickBot="1" x14ac:dyDescent="0.35">
      <c r="A13" s="19" t="s">
        <v>33</v>
      </c>
      <c r="B13" s="161" t="s">
        <v>32</v>
      </c>
      <c r="C13" s="189" t="s">
        <v>4</v>
      </c>
      <c r="D13" s="190">
        <v>0</v>
      </c>
      <c r="E13" s="191">
        <f>D13*6%</f>
        <v>0</v>
      </c>
      <c r="F13" s="192">
        <f>D13+E13</f>
        <v>0</v>
      </c>
      <c r="G13" s="193">
        <v>0</v>
      </c>
      <c r="H13" s="138">
        <f t="shared" si="0"/>
        <v>0</v>
      </c>
      <c r="I13" s="139">
        <f t="shared" si="1"/>
        <v>0</v>
      </c>
      <c r="J13" s="139">
        <f t="shared" si="2"/>
        <v>0</v>
      </c>
      <c r="K13" s="106"/>
    </row>
    <row r="14" spans="1:11" s="4" customFormat="1" ht="51.6" customHeight="1" thickBot="1" x14ac:dyDescent="0.35">
      <c r="A14" s="19" t="s">
        <v>34</v>
      </c>
      <c r="B14" s="161" t="s">
        <v>32</v>
      </c>
      <c r="C14" s="194" t="s">
        <v>4</v>
      </c>
      <c r="D14" s="195">
        <v>0</v>
      </c>
      <c r="E14" s="196">
        <f>D14*6%</f>
        <v>0</v>
      </c>
      <c r="F14" s="197">
        <f>D14+E14</f>
        <v>0</v>
      </c>
      <c r="G14" s="198">
        <v>0</v>
      </c>
      <c r="H14" s="138">
        <f t="shared" si="0"/>
        <v>0</v>
      </c>
      <c r="I14" s="139">
        <f t="shared" si="1"/>
        <v>0</v>
      </c>
      <c r="J14" s="139">
        <f t="shared" si="2"/>
        <v>0</v>
      </c>
      <c r="K14" s="107"/>
    </row>
    <row r="15" spans="1:11" s="4" customFormat="1" ht="27" customHeight="1" thickBot="1" x14ac:dyDescent="0.35">
      <c r="A15" s="12" t="s">
        <v>113</v>
      </c>
      <c r="B15" s="159"/>
      <c r="C15" s="199"/>
      <c r="D15" s="200"/>
      <c r="E15" s="200"/>
      <c r="F15" s="200"/>
      <c r="G15" s="199"/>
      <c r="H15" s="182"/>
      <c r="I15" s="180"/>
      <c r="J15" s="183">
        <f>J16</f>
        <v>0</v>
      </c>
      <c r="K15" s="15"/>
    </row>
    <row r="16" spans="1:11" s="4" customFormat="1" ht="42" customHeight="1" thickBot="1" x14ac:dyDescent="0.35">
      <c r="A16" s="81" t="s">
        <v>29</v>
      </c>
      <c r="B16" s="162" t="s">
        <v>32</v>
      </c>
      <c r="C16" s="175" t="s">
        <v>4</v>
      </c>
      <c r="D16" s="201">
        <v>0</v>
      </c>
      <c r="E16" s="202">
        <f>D16*6%</f>
        <v>0</v>
      </c>
      <c r="F16" s="203">
        <f>D16+E16</f>
        <v>0</v>
      </c>
      <c r="G16" s="179">
        <v>0</v>
      </c>
      <c r="H16" s="138">
        <f>D16*G16</f>
        <v>0</v>
      </c>
      <c r="I16" s="139">
        <f>E16*G16</f>
        <v>0</v>
      </c>
      <c r="J16" s="139">
        <f>H16+I16</f>
        <v>0</v>
      </c>
      <c r="K16" s="108" t="s">
        <v>30</v>
      </c>
    </row>
    <row r="17" spans="1:15" s="38" customFormat="1" ht="24" customHeight="1" thickBot="1" x14ac:dyDescent="0.35">
      <c r="A17" s="40" t="s">
        <v>110</v>
      </c>
      <c r="B17" s="66" t="s">
        <v>5</v>
      </c>
      <c r="C17" s="80"/>
      <c r="D17" s="80"/>
      <c r="E17" s="80"/>
      <c r="F17" s="80"/>
      <c r="G17" s="80"/>
      <c r="H17" s="145">
        <f>H18+H19+H20+H21+H22+H24+H25+H26+H27</f>
        <v>0</v>
      </c>
      <c r="I17" s="145">
        <f>I18+I19+I20+I21+I22+I24+I25+I26+I27</f>
        <v>0</v>
      </c>
      <c r="J17" s="146">
        <f>H17+I17</f>
        <v>0</v>
      </c>
      <c r="K17" s="109"/>
      <c r="M17" s="39"/>
      <c r="N17" s="39"/>
      <c r="O17" s="39"/>
    </row>
    <row r="18" spans="1:15" s="4" customFormat="1" ht="36" customHeight="1" thickBot="1" x14ac:dyDescent="0.35">
      <c r="A18" s="20" t="s">
        <v>6</v>
      </c>
      <c r="B18" s="163" t="s">
        <v>32</v>
      </c>
      <c r="C18" s="184" t="s">
        <v>7</v>
      </c>
      <c r="D18" s="204">
        <v>0</v>
      </c>
      <c r="E18" s="186">
        <f>D18*6%</f>
        <v>0</v>
      </c>
      <c r="F18" s="187">
        <f>D18+E18</f>
        <v>0</v>
      </c>
      <c r="G18" s="188">
        <v>0</v>
      </c>
      <c r="H18" s="138">
        <f t="shared" ref="H18:H27" si="3">D18*G18</f>
        <v>0</v>
      </c>
      <c r="I18" s="139">
        <f t="shared" ref="I18:I27" si="4">E18*G18</f>
        <v>0</v>
      </c>
      <c r="J18" s="139">
        <f t="shared" ref="J18:J27" si="5">H18+I18</f>
        <v>0</v>
      </c>
      <c r="K18" s="110" t="s">
        <v>30</v>
      </c>
      <c r="M18" s="7"/>
      <c r="N18" s="7"/>
      <c r="O18" s="5"/>
    </row>
    <row r="19" spans="1:15" s="4" customFormat="1" ht="36" customHeight="1" thickBot="1" x14ac:dyDescent="0.35">
      <c r="A19" s="21" t="s">
        <v>8</v>
      </c>
      <c r="B19" s="161" t="s">
        <v>32</v>
      </c>
      <c r="C19" s="189" t="s">
        <v>7</v>
      </c>
      <c r="D19" s="205">
        <v>0</v>
      </c>
      <c r="E19" s="191">
        <f>D19*6%</f>
        <v>0</v>
      </c>
      <c r="F19" s="192">
        <f>D19+E19</f>
        <v>0</v>
      </c>
      <c r="G19" s="193">
        <v>0</v>
      </c>
      <c r="H19" s="138">
        <f t="shared" si="3"/>
        <v>0</v>
      </c>
      <c r="I19" s="139">
        <f t="shared" si="4"/>
        <v>0</v>
      </c>
      <c r="J19" s="139">
        <f t="shared" si="5"/>
        <v>0</v>
      </c>
      <c r="K19" s="111" t="s">
        <v>30</v>
      </c>
      <c r="M19" s="6"/>
      <c r="N19" s="6"/>
      <c r="O19" s="5"/>
    </row>
    <row r="20" spans="1:15" s="4" customFormat="1" ht="36" customHeight="1" thickBot="1" x14ac:dyDescent="0.35">
      <c r="A20" s="21" t="s">
        <v>9</v>
      </c>
      <c r="B20" s="161" t="s">
        <v>32</v>
      </c>
      <c r="C20" s="206" t="s">
        <v>111</v>
      </c>
      <c r="D20" s="207">
        <v>330189</v>
      </c>
      <c r="E20" s="191">
        <f t="shared" ref="E20:E27" si="6">D20*6%</f>
        <v>19811.34</v>
      </c>
      <c r="F20" s="192">
        <f t="shared" ref="F20:F27" si="7">D20+E20</f>
        <v>350000.34</v>
      </c>
      <c r="G20" s="193">
        <v>0</v>
      </c>
      <c r="H20" s="138">
        <f t="shared" si="3"/>
        <v>0</v>
      </c>
      <c r="I20" s="139">
        <f t="shared" si="4"/>
        <v>0</v>
      </c>
      <c r="J20" s="139">
        <f t="shared" si="5"/>
        <v>0</v>
      </c>
      <c r="K20" s="112" t="s">
        <v>10</v>
      </c>
    </row>
    <row r="21" spans="1:15" s="4" customFormat="1" ht="36" customHeight="1" thickBot="1" x14ac:dyDescent="0.35">
      <c r="A21" s="21" t="s">
        <v>11</v>
      </c>
      <c r="B21" s="161" t="s">
        <v>32</v>
      </c>
      <c r="C21" s="206" t="s">
        <v>111</v>
      </c>
      <c r="D21" s="207">
        <v>22642</v>
      </c>
      <c r="E21" s="191">
        <f t="shared" si="6"/>
        <v>1358.52</v>
      </c>
      <c r="F21" s="192">
        <f t="shared" si="7"/>
        <v>24000.52</v>
      </c>
      <c r="G21" s="193">
        <v>0</v>
      </c>
      <c r="H21" s="138">
        <f t="shared" si="3"/>
        <v>0</v>
      </c>
      <c r="I21" s="139">
        <f t="shared" si="4"/>
        <v>0</v>
      </c>
      <c r="J21" s="139">
        <f t="shared" si="5"/>
        <v>0</v>
      </c>
      <c r="K21" s="112" t="s">
        <v>12</v>
      </c>
    </row>
    <row r="22" spans="1:15" s="4" customFormat="1" ht="36" customHeight="1" thickBot="1" x14ac:dyDescent="0.35">
      <c r="A22" s="21" t="s">
        <v>13</v>
      </c>
      <c r="B22" s="161" t="s">
        <v>32</v>
      </c>
      <c r="C22" s="206" t="s">
        <v>111</v>
      </c>
      <c r="D22" s="207">
        <v>7075</v>
      </c>
      <c r="E22" s="191">
        <f t="shared" si="6"/>
        <v>424.5</v>
      </c>
      <c r="F22" s="192">
        <f t="shared" si="7"/>
        <v>7499.5</v>
      </c>
      <c r="G22" s="193">
        <v>0</v>
      </c>
      <c r="H22" s="138">
        <f t="shared" si="3"/>
        <v>0</v>
      </c>
      <c r="I22" s="139">
        <f t="shared" si="4"/>
        <v>0</v>
      </c>
      <c r="J22" s="139">
        <f t="shared" si="5"/>
        <v>0</v>
      </c>
      <c r="K22" s="112" t="s">
        <v>171</v>
      </c>
    </row>
    <row r="23" spans="1:15" s="4" customFormat="1" ht="36" customHeight="1" thickBot="1" x14ac:dyDescent="0.35">
      <c r="A23" s="21" t="s">
        <v>170</v>
      </c>
      <c r="B23" s="161" t="s">
        <v>32</v>
      </c>
      <c r="C23" s="206" t="s">
        <v>111</v>
      </c>
      <c r="D23" s="207">
        <v>80</v>
      </c>
      <c r="E23" s="191">
        <f t="shared" si="6"/>
        <v>4.8</v>
      </c>
      <c r="F23" s="192">
        <f t="shared" si="7"/>
        <v>84.8</v>
      </c>
      <c r="G23" s="193">
        <v>0</v>
      </c>
      <c r="H23" s="138">
        <f t="shared" si="3"/>
        <v>0</v>
      </c>
      <c r="I23" s="139">
        <f t="shared" si="4"/>
        <v>0</v>
      </c>
      <c r="J23" s="139">
        <f t="shared" si="5"/>
        <v>0</v>
      </c>
      <c r="K23" s="112" t="s">
        <v>172</v>
      </c>
    </row>
    <row r="24" spans="1:15" s="4" customFormat="1" ht="36" customHeight="1" thickBot="1" x14ac:dyDescent="0.35">
      <c r="A24" s="21" t="s">
        <v>14</v>
      </c>
      <c r="B24" s="161" t="s">
        <v>32</v>
      </c>
      <c r="C24" s="206" t="s">
        <v>111</v>
      </c>
      <c r="D24" s="207">
        <v>14151</v>
      </c>
      <c r="E24" s="191">
        <f t="shared" si="6"/>
        <v>849.06</v>
      </c>
      <c r="F24" s="192">
        <f t="shared" si="7"/>
        <v>15000.06</v>
      </c>
      <c r="G24" s="193">
        <v>0</v>
      </c>
      <c r="H24" s="138">
        <f t="shared" si="3"/>
        <v>0</v>
      </c>
      <c r="I24" s="139">
        <f t="shared" si="4"/>
        <v>0</v>
      </c>
      <c r="J24" s="139">
        <f t="shared" si="5"/>
        <v>0</v>
      </c>
      <c r="K24" s="113" t="s">
        <v>159</v>
      </c>
    </row>
    <row r="25" spans="1:15" ht="36" customHeight="1" thickBot="1" x14ac:dyDescent="0.35">
      <c r="A25" s="21" t="s">
        <v>15</v>
      </c>
      <c r="B25" s="161" t="s">
        <v>32</v>
      </c>
      <c r="C25" s="206" t="s">
        <v>111</v>
      </c>
      <c r="D25" s="207">
        <v>7547</v>
      </c>
      <c r="E25" s="191">
        <f t="shared" si="6"/>
        <v>452.82</v>
      </c>
      <c r="F25" s="192">
        <f t="shared" si="7"/>
        <v>7999.82</v>
      </c>
      <c r="G25" s="193">
        <v>0</v>
      </c>
      <c r="H25" s="138">
        <f t="shared" si="3"/>
        <v>0</v>
      </c>
      <c r="I25" s="139">
        <f t="shared" si="4"/>
        <v>0</v>
      </c>
      <c r="J25" s="139">
        <f t="shared" si="5"/>
        <v>0</v>
      </c>
      <c r="K25" s="113" t="s">
        <v>160</v>
      </c>
    </row>
    <row r="26" spans="1:15" ht="36" customHeight="1" thickBot="1" x14ac:dyDescent="0.35">
      <c r="A26" s="21" t="s">
        <v>161</v>
      </c>
      <c r="B26" s="161" t="s">
        <v>32</v>
      </c>
      <c r="C26" s="189" t="s">
        <v>7</v>
      </c>
      <c r="D26" s="207">
        <v>141509</v>
      </c>
      <c r="E26" s="191">
        <f t="shared" si="6"/>
        <v>8490.5399999999991</v>
      </c>
      <c r="F26" s="192">
        <f t="shared" si="7"/>
        <v>149999.54</v>
      </c>
      <c r="G26" s="193">
        <v>0</v>
      </c>
      <c r="H26" s="138">
        <f t="shared" si="3"/>
        <v>0</v>
      </c>
      <c r="I26" s="139">
        <f t="shared" si="4"/>
        <v>0</v>
      </c>
      <c r="J26" s="139">
        <f t="shared" si="5"/>
        <v>0</v>
      </c>
      <c r="K26" s="111" t="s">
        <v>152</v>
      </c>
    </row>
    <row r="27" spans="1:15" ht="36" customHeight="1" thickBot="1" x14ac:dyDescent="0.35">
      <c r="A27" s="22" t="s">
        <v>16</v>
      </c>
      <c r="B27" s="164" t="s">
        <v>32</v>
      </c>
      <c r="C27" s="194" t="s">
        <v>7</v>
      </c>
      <c r="D27" s="208">
        <v>0</v>
      </c>
      <c r="E27" s="196">
        <f t="shared" si="6"/>
        <v>0</v>
      </c>
      <c r="F27" s="197">
        <f t="shared" si="7"/>
        <v>0</v>
      </c>
      <c r="G27" s="198">
        <v>0</v>
      </c>
      <c r="H27" s="138">
        <f t="shared" si="3"/>
        <v>0</v>
      </c>
      <c r="I27" s="139">
        <f t="shared" si="4"/>
        <v>0</v>
      </c>
      <c r="J27" s="139">
        <f t="shared" si="5"/>
        <v>0</v>
      </c>
      <c r="K27" s="114" t="s">
        <v>30</v>
      </c>
    </row>
    <row r="28" spans="1:15" ht="14.4" customHeight="1" x14ac:dyDescent="0.3">
      <c r="A28" t="s">
        <v>17</v>
      </c>
      <c r="G28" s="4"/>
      <c r="H28" s="4"/>
      <c r="I28" s="4"/>
      <c r="J28" s="8"/>
      <c r="K28" s="8"/>
    </row>
    <row r="29" spans="1:15" ht="33" customHeight="1" x14ac:dyDescent="0.3">
      <c r="A29"/>
      <c r="G29" s="4"/>
      <c r="H29" s="4"/>
      <c r="I29" s="76" t="s">
        <v>173</v>
      </c>
      <c r="J29" s="119" t="s">
        <v>168</v>
      </c>
      <c r="K29" s="120" t="s">
        <v>173</v>
      </c>
    </row>
    <row r="30" spans="1:15" ht="18" x14ac:dyDescent="0.3">
      <c r="A30" s="55" t="s">
        <v>18</v>
      </c>
      <c r="B30" s="55"/>
      <c r="C30" s="55"/>
      <c r="G30" s="9"/>
      <c r="H30" s="9"/>
      <c r="I30" s="147">
        <f>J17+J8+J6</f>
        <v>0</v>
      </c>
      <c r="J30" s="118">
        <v>100</v>
      </c>
      <c r="K30" s="116" t="s">
        <v>164</v>
      </c>
    </row>
    <row r="31" spans="1:15" ht="18" x14ac:dyDescent="0.3">
      <c r="A31" s="54"/>
      <c r="B31" s="54"/>
      <c r="C31" s="54"/>
      <c r="G31" s="9"/>
      <c r="H31" s="9"/>
      <c r="I31" s="147">
        <f>J6</f>
        <v>0</v>
      </c>
      <c r="J31" s="118" t="e">
        <f>I31*100/I30</f>
        <v>#DIV/0!</v>
      </c>
      <c r="K31" s="116" t="s">
        <v>165</v>
      </c>
    </row>
    <row r="32" spans="1:15" ht="18" x14ac:dyDescent="0.3">
      <c r="I32" s="147">
        <f>J6+J8</f>
        <v>0</v>
      </c>
      <c r="J32" s="118" t="e">
        <f>I32*100/I30</f>
        <v>#DIV/0!</v>
      </c>
      <c r="K32" s="116" t="s">
        <v>166</v>
      </c>
    </row>
    <row r="33" spans="9:16" ht="18" x14ac:dyDescent="0.3">
      <c r="I33" s="147">
        <f>J7+J9</f>
        <v>0</v>
      </c>
      <c r="J33" s="118" t="e">
        <f>I33*100/I30</f>
        <v>#DIV/0!</v>
      </c>
      <c r="K33" s="116" t="s">
        <v>167</v>
      </c>
    </row>
    <row r="34" spans="9:16" ht="24.6" customHeight="1" x14ac:dyDescent="0.3">
      <c r="I34" s="148"/>
      <c r="J34" s="121"/>
      <c r="K34" s="117" t="s">
        <v>114</v>
      </c>
      <c r="L34" s="115" t="s">
        <v>174</v>
      </c>
      <c r="M34" s="55"/>
      <c r="N34" s="55"/>
      <c r="O34" s="55"/>
      <c r="P34" s="55"/>
    </row>
    <row r="35" spans="9:16" hidden="1" x14ac:dyDescent="0.3"/>
    <row r="36" spans="9:16" hidden="1" x14ac:dyDescent="0.3"/>
    <row r="37" spans="9:16" ht="42.6" customHeight="1" x14ac:dyDescent="0.3"/>
  </sheetData>
  <sheetProtection selectLockedCells="1"/>
  <mergeCells count="6">
    <mergeCell ref="A30:C30"/>
    <mergeCell ref="L34:P34"/>
    <mergeCell ref="A1:K2"/>
    <mergeCell ref="E4:G4"/>
    <mergeCell ref="H4:J4"/>
    <mergeCell ref="B17:G17"/>
  </mergeCells>
  <dataValidations count="4">
    <dataValidation type="list" allowBlank="1" showInputMessage="1" showErrorMessage="1" sqref="C7 C20:C25" xr:uid="{B57710ED-A4EA-4905-A76A-FC7F699F1789}">
      <formula1>"heure, jour, forfait, réel, réél plafonné, forfait FIAF plafonné"</formula1>
    </dataValidation>
    <dataValidation type="list" allowBlank="1" showInputMessage="1" showErrorMessage="1" sqref="C10 C12" xr:uid="{B4EECE2B-F683-4D92-BB1A-016DBE57997A}">
      <formula1>"heure, jour, forfait, réel, réél plafonné, forfait FIAF plafonné, jour homme"</formula1>
    </dataValidation>
    <dataValidation type="list" allowBlank="1" showInputMessage="1" showErrorMessage="1" sqref="WVO983055:WVO983060 C65549:C65554 JC65544:JC65549 SY65544:SY65549 ACU65544:ACU65549 AMQ65544:AMQ65549 AWM65544:AWM65549 BGI65544:BGI65549 BQE65544:BQE65549 CAA65544:CAA65549 CJW65544:CJW65549 CTS65544:CTS65549 DDO65544:DDO65549 DNK65544:DNK65549 DXG65544:DXG65549 EHC65544:EHC65549 EQY65544:EQY65549 FAU65544:FAU65549 FKQ65544:FKQ65549 FUM65544:FUM65549 GEI65544:GEI65549 GOE65544:GOE65549 GYA65544:GYA65549 HHW65544:HHW65549 HRS65544:HRS65549 IBO65544:IBO65549 ILK65544:ILK65549 IVG65544:IVG65549 JFC65544:JFC65549 JOY65544:JOY65549 JYU65544:JYU65549 KIQ65544:KIQ65549 KSM65544:KSM65549 LCI65544:LCI65549 LME65544:LME65549 LWA65544:LWA65549 MFW65544:MFW65549 MPS65544:MPS65549 MZO65544:MZO65549 NJK65544:NJK65549 NTG65544:NTG65549 ODC65544:ODC65549 OMY65544:OMY65549 OWU65544:OWU65549 PGQ65544:PGQ65549 PQM65544:PQM65549 QAI65544:QAI65549 QKE65544:QKE65549 QUA65544:QUA65549 RDW65544:RDW65549 RNS65544:RNS65549 RXO65544:RXO65549 SHK65544:SHK65549 SRG65544:SRG65549 TBC65544:TBC65549 TKY65544:TKY65549 TUU65544:TUU65549 UEQ65544:UEQ65549 UOM65544:UOM65549 UYI65544:UYI65549 VIE65544:VIE65549 VSA65544:VSA65549 WBW65544:WBW65549 WLS65544:WLS65549 WVO65544:WVO65549 C131085:C131090 JC131080:JC131085 SY131080:SY131085 ACU131080:ACU131085 AMQ131080:AMQ131085 AWM131080:AWM131085 BGI131080:BGI131085 BQE131080:BQE131085 CAA131080:CAA131085 CJW131080:CJW131085 CTS131080:CTS131085 DDO131080:DDO131085 DNK131080:DNK131085 DXG131080:DXG131085 EHC131080:EHC131085 EQY131080:EQY131085 FAU131080:FAU131085 FKQ131080:FKQ131085 FUM131080:FUM131085 GEI131080:GEI131085 GOE131080:GOE131085 GYA131080:GYA131085 HHW131080:HHW131085 HRS131080:HRS131085 IBO131080:IBO131085 ILK131080:ILK131085 IVG131080:IVG131085 JFC131080:JFC131085 JOY131080:JOY131085 JYU131080:JYU131085 KIQ131080:KIQ131085 KSM131080:KSM131085 LCI131080:LCI131085 LME131080:LME131085 LWA131080:LWA131085 MFW131080:MFW131085 MPS131080:MPS131085 MZO131080:MZO131085 NJK131080:NJK131085 NTG131080:NTG131085 ODC131080:ODC131085 OMY131080:OMY131085 OWU131080:OWU131085 PGQ131080:PGQ131085 PQM131080:PQM131085 QAI131080:QAI131085 QKE131080:QKE131085 QUA131080:QUA131085 RDW131080:RDW131085 RNS131080:RNS131085 RXO131080:RXO131085 SHK131080:SHK131085 SRG131080:SRG131085 TBC131080:TBC131085 TKY131080:TKY131085 TUU131080:TUU131085 UEQ131080:UEQ131085 UOM131080:UOM131085 UYI131080:UYI131085 VIE131080:VIE131085 VSA131080:VSA131085 WBW131080:WBW131085 WLS131080:WLS131085 WVO131080:WVO131085 C196621:C196626 JC196616:JC196621 SY196616:SY196621 ACU196616:ACU196621 AMQ196616:AMQ196621 AWM196616:AWM196621 BGI196616:BGI196621 BQE196616:BQE196621 CAA196616:CAA196621 CJW196616:CJW196621 CTS196616:CTS196621 DDO196616:DDO196621 DNK196616:DNK196621 DXG196616:DXG196621 EHC196616:EHC196621 EQY196616:EQY196621 FAU196616:FAU196621 FKQ196616:FKQ196621 FUM196616:FUM196621 GEI196616:GEI196621 GOE196616:GOE196621 GYA196616:GYA196621 HHW196616:HHW196621 HRS196616:HRS196621 IBO196616:IBO196621 ILK196616:ILK196621 IVG196616:IVG196621 JFC196616:JFC196621 JOY196616:JOY196621 JYU196616:JYU196621 KIQ196616:KIQ196621 KSM196616:KSM196621 LCI196616:LCI196621 LME196616:LME196621 LWA196616:LWA196621 MFW196616:MFW196621 MPS196616:MPS196621 MZO196616:MZO196621 NJK196616:NJK196621 NTG196616:NTG196621 ODC196616:ODC196621 OMY196616:OMY196621 OWU196616:OWU196621 PGQ196616:PGQ196621 PQM196616:PQM196621 QAI196616:QAI196621 QKE196616:QKE196621 QUA196616:QUA196621 RDW196616:RDW196621 RNS196616:RNS196621 RXO196616:RXO196621 SHK196616:SHK196621 SRG196616:SRG196621 TBC196616:TBC196621 TKY196616:TKY196621 TUU196616:TUU196621 UEQ196616:UEQ196621 UOM196616:UOM196621 UYI196616:UYI196621 VIE196616:VIE196621 VSA196616:VSA196621 WBW196616:WBW196621 WLS196616:WLS196621 WVO196616:WVO196621 C262157:C262162 JC262152:JC262157 SY262152:SY262157 ACU262152:ACU262157 AMQ262152:AMQ262157 AWM262152:AWM262157 BGI262152:BGI262157 BQE262152:BQE262157 CAA262152:CAA262157 CJW262152:CJW262157 CTS262152:CTS262157 DDO262152:DDO262157 DNK262152:DNK262157 DXG262152:DXG262157 EHC262152:EHC262157 EQY262152:EQY262157 FAU262152:FAU262157 FKQ262152:FKQ262157 FUM262152:FUM262157 GEI262152:GEI262157 GOE262152:GOE262157 GYA262152:GYA262157 HHW262152:HHW262157 HRS262152:HRS262157 IBO262152:IBO262157 ILK262152:ILK262157 IVG262152:IVG262157 JFC262152:JFC262157 JOY262152:JOY262157 JYU262152:JYU262157 KIQ262152:KIQ262157 KSM262152:KSM262157 LCI262152:LCI262157 LME262152:LME262157 LWA262152:LWA262157 MFW262152:MFW262157 MPS262152:MPS262157 MZO262152:MZO262157 NJK262152:NJK262157 NTG262152:NTG262157 ODC262152:ODC262157 OMY262152:OMY262157 OWU262152:OWU262157 PGQ262152:PGQ262157 PQM262152:PQM262157 QAI262152:QAI262157 QKE262152:QKE262157 QUA262152:QUA262157 RDW262152:RDW262157 RNS262152:RNS262157 RXO262152:RXO262157 SHK262152:SHK262157 SRG262152:SRG262157 TBC262152:TBC262157 TKY262152:TKY262157 TUU262152:TUU262157 UEQ262152:UEQ262157 UOM262152:UOM262157 UYI262152:UYI262157 VIE262152:VIE262157 VSA262152:VSA262157 WBW262152:WBW262157 WLS262152:WLS262157 WVO262152:WVO262157 C327693:C327698 JC327688:JC327693 SY327688:SY327693 ACU327688:ACU327693 AMQ327688:AMQ327693 AWM327688:AWM327693 BGI327688:BGI327693 BQE327688:BQE327693 CAA327688:CAA327693 CJW327688:CJW327693 CTS327688:CTS327693 DDO327688:DDO327693 DNK327688:DNK327693 DXG327688:DXG327693 EHC327688:EHC327693 EQY327688:EQY327693 FAU327688:FAU327693 FKQ327688:FKQ327693 FUM327688:FUM327693 GEI327688:GEI327693 GOE327688:GOE327693 GYA327688:GYA327693 HHW327688:HHW327693 HRS327688:HRS327693 IBO327688:IBO327693 ILK327688:ILK327693 IVG327688:IVG327693 JFC327688:JFC327693 JOY327688:JOY327693 JYU327688:JYU327693 KIQ327688:KIQ327693 KSM327688:KSM327693 LCI327688:LCI327693 LME327688:LME327693 LWA327688:LWA327693 MFW327688:MFW327693 MPS327688:MPS327693 MZO327688:MZO327693 NJK327688:NJK327693 NTG327688:NTG327693 ODC327688:ODC327693 OMY327688:OMY327693 OWU327688:OWU327693 PGQ327688:PGQ327693 PQM327688:PQM327693 QAI327688:QAI327693 QKE327688:QKE327693 QUA327688:QUA327693 RDW327688:RDW327693 RNS327688:RNS327693 RXO327688:RXO327693 SHK327688:SHK327693 SRG327688:SRG327693 TBC327688:TBC327693 TKY327688:TKY327693 TUU327688:TUU327693 UEQ327688:UEQ327693 UOM327688:UOM327693 UYI327688:UYI327693 VIE327688:VIE327693 VSA327688:VSA327693 WBW327688:WBW327693 WLS327688:WLS327693 WVO327688:WVO327693 C393229:C393234 JC393224:JC393229 SY393224:SY393229 ACU393224:ACU393229 AMQ393224:AMQ393229 AWM393224:AWM393229 BGI393224:BGI393229 BQE393224:BQE393229 CAA393224:CAA393229 CJW393224:CJW393229 CTS393224:CTS393229 DDO393224:DDO393229 DNK393224:DNK393229 DXG393224:DXG393229 EHC393224:EHC393229 EQY393224:EQY393229 FAU393224:FAU393229 FKQ393224:FKQ393229 FUM393224:FUM393229 GEI393224:GEI393229 GOE393224:GOE393229 GYA393224:GYA393229 HHW393224:HHW393229 HRS393224:HRS393229 IBO393224:IBO393229 ILK393224:ILK393229 IVG393224:IVG393229 JFC393224:JFC393229 JOY393224:JOY393229 JYU393224:JYU393229 KIQ393224:KIQ393229 KSM393224:KSM393229 LCI393224:LCI393229 LME393224:LME393229 LWA393224:LWA393229 MFW393224:MFW393229 MPS393224:MPS393229 MZO393224:MZO393229 NJK393224:NJK393229 NTG393224:NTG393229 ODC393224:ODC393229 OMY393224:OMY393229 OWU393224:OWU393229 PGQ393224:PGQ393229 PQM393224:PQM393229 QAI393224:QAI393229 QKE393224:QKE393229 QUA393224:QUA393229 RDW393224:RDW393229 RNS393224:RNS393229 RXO393224:RXO393229 SHK393224:SHK393229 SRG393224:SRG393229 TBC393224:TBC393229 TKY393224:TKY393229 TUU393224:TUU393229 UEQ393224:UEQ393229 UOM393224:UOM393229 UYI393224:UYI393229 VIE393224:VIE393229 VSA393224:VSA393229 WBW393224:WBW393229 WLS393224:WLS393229 WVO393224:WVO393229 C458765:C458770 JC458760:JC458765 SY458760:SY458765 ACU458760:ACU458765 AMQ458760:AMQ458765 AWM458760:AWM458765 BGI458760:BGI458765 BQE458760:BQE458765 CAA458760:CAA458765 CJW458760:CJW458765 CTS458760:CTS458765 DDO458760:DDO458765 DNK458760:DNK458765 DXG458760:DXG458765 EHC458760:EHC458765 EQY458760:EQY458765 FAU458760:FAU458765 FKQ458760:FKQ458765 FUM458760:FUM458765 GEI458760:GEI458765 GOE458760:GOE458765 GYA458760:GYA458765 HHW458760:HHW458765 HRS458760:HRS458765 IBO458760:IBO458765 ILK458760:ILK458765 IVG458760:IVG458765 JFC458760:JFC458765 JOY458760:JOY458765 JYU458760:JYU458765 KIQ458760:KIQ458765 KSM458760:KSM458765 LCI458760:LCI458765 LME458760:LME458765 LWA458760:LWA458765 MFW458760:MFW458765 MPS458760:MPS458765 MZO458760:MZO458765 NJK458760:NJK458765 NTG458760:NTG458765 ODC458760:ODC458765 OMY458760:OMY458765 OWU458760:OWU458765 PGQ458760:PGQ458765 PQM458760:PQM458765 QAI458760:QAI458765 QKE458760:QKE458765 QUA458760:QUA458765 RDW458760:RDW458765 RNS458760:RNS458765 RXO458760:RXO458765 SHK458760:SHK458765 SRG458760:SRG458765 TBC458760:TBC458765 TKY458760:TKY458765 TUU458760:TUU458765 UEQ458760:UEQ458765 UOM458760:UOM458765 UYI458760:UYI458765 VIE458760:VIE458765 VSA458760:VSA458765 WBW458760:WBW458765 WLS458760:WLS458765 WVO458760:WVO458765 C524301:C524306 JC524296:JC524301 SY524296:SY524301 ACU524296:ACU524301 AMQ524296:AMQ524301 AWM524296:AWM524301 BGI524296:BGI524301 BQE524296:BQE524301 CAA524296:CAA524301 CJW524296:CJW524301 CTS524296:CTS524301 DDO524296:DDO524301 DNK524296:DNK524301 DXG524296:DXG524301 EHC524296:EHC524301 EQY524296:EQY524301 FAU524296:FAU524301 FKQ524296:FKQ524301 FUM524296:FUM524301 GEI524296:GEI524301 GOE524296:GOE524301 GYA524296:GYA524301 HHW524296:HHW524301 HRS524296:HRS524301 IBO524296:IBO524301 ILK524296:ILK524301 IVG524296:IVG524301 JFC524296:JFC524301 JOY524296:JOY524301 JYU524296:JYU524301 KIQ524296:KIQ524301 KSM524296:KSM524301 LCI524296:LCI524301 LME524296:LME524301 LWA524296:LWA524301 MFW524296:MFW524301 MPS524296:MPS524301 MZO524296:MZO524301 NJK524296:NJK524301 NTG524296:NTG524301 ODC524296:ODC524301 OMY524296:OMY524301 OWU524296:OWU524301 PGQ524296:PGQ524301 PQM524296:PQM524301 QAI524296:QAI524301 QKE524296:QKE524301 QUA524296:QUA524301 RDW524296:RDW524301 RNS524296:RNS524301 RXO524296:RXO524301 SHK524296:SHK524301 SRG524296:SRG524301 TBC524296:TBC524301 TKY524296:TKY524301 TUU524296:TUU524301 UEQ524296:UEQ524301 UOM524296:UOM524301 UYI524296:UYI524301 VIE524296:VIE524301 VSA524296:VSA524301 WBW524296:WBW524301 WLS524296:WLS524301 WVO524296:WVO524301 C589837:C589842 JC589832:JC589837 SY589832:SY589837 ACU589832:ACU589837 AMQ589832:AMQ589837 AWM589832:AWM589837 BGI589832:BGI589837 BQE589832:BQE589837 CAA589832:CAA589837 CJW589832:CJW589837 CTS589832:CTS589837 DDO589832:DDO589837 DNK589832:DNK589837 DXG589832:DXG589837 EHC589832:EHC589837 EQY589832:EQY589837 FAU589832:FAU589837 FKQ589832:FKQ589837 FUM589832:FUM589837 GEI589832:GEI589837 GOE589832:GOE589837 GYA589832:GYA589837 HHW589832:HHW589837 HRS589832:HRS589837 IBO589832:IBO589837 ILK589832:ILK589837 IVG589832:IVG589837 JFC589832:JFC589837 JOY589832:JOY589837 JYU589832:JYU589837 KIQ589832:KIQ589837 KSM589832:KSM589837 LCI589832:LCI589837 LME589832:LME589837 LWA589832:LWA589837 MFW589832:MFW589837 MPS589832:MPS589837 MZO589832:MZO589837 NJK589832:NJK589837 NTG589832:NTG589837 ODC589832:ODC589837 OMY589832:OMY589837 OWU589832:OWU589837 PGQ589832:PGQ589837 PQM589832:PQM589837 QAI589832:QAI589837 QKE589832:QKE589837 QUA589832:QUA589837 RDW589832:RDW589837 RNS589832:RNS589837 RXO589832:RXO589837 SHK589832:SHK589837 SRG589832:SRG589837 TBC589832:TBC589837 TKY589832:TKY589837 TUU589832:TUU589837 UEQ589832:UEQ589837 UOM589832:UOM589837 UYI589832:UYI589837 VIE589832:VIE589837 VSA589832:VSA589837 WBW589832:WBW589837 WLS589832:WLS589837 WVO589832:WVO589837 C655373:C655378 JC655368:JC655373 SY655368:SY655373 ACU655368:ACU655373 AMQ655368:AMQ655373 AWM655368:AWM655373 BGI655368:BGI655373 BQE655368:BQE655373 CAA655368:CAA655373 CJW655368:CJW655373 CTS655368:CTS655373 DDO655368:DDO655373 DNK655368:DNK655373 DXG655368:DXG655373 EHC655368:EHC655373 EQY655368:EQY655373 FAU655368:FAU655373 FKQ655368:FKQ655373 FUM655368:FUM655373 GEI655368:GEI655373 GOE655368:GOE655373 GYA655368:GYA655373 HHW655368:HHW655373 HRS655368:HRS655373 IBO655368:IBO655373 ILK655368:ILK655373 IVG655368:IVG655373 JFC655368:JFC655373 JOY655368:JOY655373 JYU655368:JYU655373 KIQ655368:KIQ655373 KSM655368:KSM655373 LCI655368:LCI655373 LME655368:LME655373 LWA655368:LWA655373 MFW655368:MFW655373 MPS655368:MPS655373 MZO655368:MZO655373 NJK655368:NJK655373 NTG655368:NTG655373 ODC655368:ODC655373 OMY655368:OMY655373 OWU655368:OWU655373 PGQ655368:PGQ655373 PQM655368:PQM655373 QAI655368:QAI655373 QKE655368:QKE655373 QUA655368:QUA655373 RDW655368:RDW655373 RNS655368:RNS655373 RXO655368:RXO655373 SHK655368:SHK655373 SRG655368:SRG655373 TBC655368:TBC655373 TKY655368:TKY655373 TUU655368:TUU655373 UEQ655368:UEQ655373 UOM655368:UOM655373 UYI655368:UYI655373 VIE655368:VIE655373 VSA655368:VSA655373 WBW655368:WBW655373 WLS655368:WLS655373 WVO655368:WVO655373 C720909:C720914 JC720904:JC720909 SY720904:SY720909 ACU720904:ACU720909 AMQ720904:AMQ720909 AWM720904:AWM720909 BGI720904:BGI720909 BQE720904:BQE720909 CAA720904:CAA720909 CJW720904:CJW720909 CTS720904:CTS720909 DDO720904:DDO720909 DNK720904:DNK720909 DXG720904:DXG720909 EHC720904:EHC720909 EQY720904:EQY720909 FAU720904:FAU720909 FKQ720904:FKQ720909 FUM720904:FUM720909 GEI720904:GEI720909 GOE720904:GOE720909 GYA720904:GYA720909 HHW720904:HHW720909 HRS720904:HRS720909 IBO720904:IBO720909 ILK720904:ILK720909 IVG720904:IVG720909 JFC720904:JFC720909 JOY720904:JOY720909 JYU720904:JYU720909 KIQ720904:KIQ720909 KSM720904:KSM720909 LCI720904:LCI720909 LME720904:LME720909 LWA720904:LWA720909 MFW720904:MFW720909 MPS720904:MPS720909 MZO720904:MZO720909 NJK720904:NJK720909 NTG720904:NTG720909 ODC720904:ODC720909 OMY720904:OMY720909 OWU720904:OWU720909 PGQ720904:PGQ720909 PQM720904:PQM720909 QAI720904:QAI720909 QKE720904:QKE720909 QUA720904:QUA720909 RDW720904:RDW720909 RNS720904:RNS720909 RXO720904:RXO720909 SHK720904:SHK720909 SRG720904:SRG720909 TBC720904:TBC720909 TKY720904:TKY720909 TUU720904:TUU720909 UEQ720904:UEQ720909 UOM720904:UOM720909 UYI720904:UYI720909 VIE720904:VIE720909 VSA720904:VSA720909 WBW720904:WBW720909 WLS720904:WLS720909 WVO720904:WVO720909 C786445:C786450 JC786440:JC786445 SY786440:SY786445 ACU786440:ACU786445 AMQ786440:AMQ786445 AWM786440:AWM786445 BGI786440:BGI786445 BQE786440:BQE786445 CAA786440:CAA786445 CJW786440:CJW786445 CTS786440:CTS786445 DDO786440:DDO786445 DNK786440:DNK786445 DXG786440:DXG786445 EHC786440:EHC786445 EQY786440:EQY786445 FAU786440:FAU786445 FKQ786440:FKQ786445 FUM786440:FUM786445 GEI786440:GEI786445 GOE786440:GOE786445 GYA786440:GYA786445 HHW786440:HHW786445 HRS786440:HRS786445 IBO786440:IBO786445 ILK786440:ILK786445 IVG786440:IVG786445 JFC786440:JFC786445 JOY786440:JOY786445 JYU786440:JYU786445 KIQ786440:KIQ786445 KSM786440:KSM786445 LCI786440:LCI786445 LME786440:LME786445 LWA786440:LWA786445 MFW786440:MFW786445 MPS786440:MPS786445 MZO786440:MZO786445 NJK786440:NJK786445 NTG786440:NTG786445 ODC786440:ODC786445 OMY786440:OMY786445 OWU786440:OWU786445 PGQ786440:PGQ786445 PQM786440:PQM786445 QAI786440:QAI786445 QKE786440:QKE786445 QUA786440:QUA786445 RDW786440:RDW786445 RNS786440:RNS786445 RXO786440:RXO786445 SHK786440:SHK786445 SRG786440:SRG786445 TBC786440:TBC786445 TKY786440:TKY786445 TUU786440:TUU786445 UEQ786440:UEQ786445 UOM786440:UOM786445 UYI786440:UYI786445 VIE786440:VIE786445 VSA786440:VSA786445 WBW786440:WBW786445 WLS786440:WLS786445 WVO786440:WVO786445 C851981:C851986 JC851976:JC851981 SY851976:SY851981 ACU851976:ACU851981 AMQ851976:AMQ851981 AWM851976:AWM851981 BGI851976:BGI851981 BQE851976:BQE851981 CAA851976:CAA851981 CJW851976:CJW851981 CTS851976:CTS851981 DDO851976:DDO851981 DNK851976:DNK851981 DXG851976:DXG851981 EHC851976:EHC851981 EQY851976:EQY851981 FAU851976:FAU851981 FKQ851976:FKQ851981 FUM851976:FUM851981 GEI851976:GEI851981 GOE851976:GOE851981 GYA851976:GYA851981 HHW851976:HHW851981 HRS851976:HRS851981 IBO851976:IBO851981 ILK851976:ILK851981 IVG851976:IVG851981 JFC851976:JFC851981 JOY851976:JOY851981 JYU851976:JYU851981 KIQ851976:KIQ851981 KSM851976:KSM851981 LCI851976:LCI851981 LME851976:LME851981 LWA851976:LWA851981 MFW851976:MFW851981 MPS851976:MPS851981 MZO851976:MZO851981 NJK851976:NJK851981 NTG851976:NTG851981 ODC851976:ODC851981 OMY851976:OMY851981 OWU851976:OWU851981 PGQ851976:PGQ851981 PQM851976:PQM851981 QAI851976:QAI851981 QKE851976:QKE851981 QUA851976:QUA851981 RDW851976:RDW851981 RNS851976:RNS851981 RXO851976:RXO851981 SHK851976:SHK851981 SRG851976:SRG851981 TBC851976:TBC851981 TKY851976:TKY851981 TUU851976:TUU851981 UEQ851976:UEQ851981 UOM851976:UOM851981 UYI851976:UYI851981 VIE851976:VIE851981 VSA851976:VSA851981 WBW851976:WBW851981 WLS851976:WLS851981 WVO851976:WVO851981 C917517:C917522 JC917512:JC917517 SY917512:SY917517 ACU917512:ACU917517 AMQ917512:AMQ917517 AWM917512:AWM917517 BGI917512:BGI917517 BQE917512:BQE917517 CAA917512:CAA917517 CJW917512:CJW917517 CTS917512:CTS917517 DDO917512:DDO917517 DNK917512:DNK917517 DXG917512:DXG917517 EHC917512:EHC917517 EQY917512:EQY917517 FAU917512:FAU917517 FKQ917512:FKQ917517 FUM917512:FUM917517 GEI917512:GEI917517 GOE917512:GOE917517 GYA917512:GYA917517 HHW917512:HHW917517 HRS917512:HRS917517 IBO917512:IBO917517 ILK917512:ILK917517 IVG917512:IVG917517 JFC917512:JFC917517 JOY917512:JOY917517 JYU917512:JYU917517 KIQ917512:KIQ917517 KSM917512:KSM917517 LCI917512:LCI917517 LME917512:LME917517 LWA917512:LWA917517 MFW917512:MFW917517 MPS917512:MPS917517 MZO917512:MZO917517 NJK917512:NJK917517 NTG917512:NTG917517 ODC917512:ODC917517 OMY917512:OMY917517 OWU917512:OWU917517 PGQ917512:PGQ917517 PQM917512:PQM917517 QAI917512:QAI917517 QKE917512:QKE917517 QUA917512:QUA917517 RDW917512:RDW917517 RNS917512:RNS917517 RXO917512:RXO917517 SHK917512:SHK917517 SRG917512:SRG917517 TBC917512:TBC917517 TKY917512:TKY917517 TUU917512:TUU917517 UEQ917512:UEQ917517 UOM917512:UOM917517 UYI917512:UYI917517 VIE917512:VIE917517 VSA917512:VSA917517 WBW917512:WBW917517 WLS917512:WLS917517 WVO917512:WVO917517 C983053:C983058 JC983048:JC983053 SY983048:SY983053 ACU983048:ACU983053 AMQ983048:AMQ983053 AWM983048:AWM983053 BGI983048:BGI983053 BQE983048:BQE983053 CAA983048:CAA983053 CJW983048:CJW983053 CTS983048:CTS983053 DDO983048:DDO983053 DNK983048:DNK983053 DXG983048:DXG983053 EHC983048:EHC983053 EQY983048:EQY983053 FAU983048:FAU983053 FKQ983048:FKQ983053 FUM983048:FUM983053 GEI983048:GEI983053 GOE983048:GOE983053 GYA983048:GYA983053 HHW983048:HHW983053 HRS983048:HRS983053 IBO983048:IBO983053 ILK983048:ILK983053 IVG983048:IVG983053 JFC983048:JFC983053 JOY983048:JOY983053 JYU983048:JYU983053 KIQ983048:KIQ983053 KSM983048:KSM983053 LCI983048:LCI983053 LME983048:LME983053 LWA983048:LWA983053 MFW983048:MFW983053 MPS983048:MPS983053 MZO983048:MZO983053 NJK983048:NJK983053 NTG983048:NTG983053 ODC983048:ODC983053 OMY983048:OMY983053 OWU983048:OWU983053 PGQ983048:PGQ983053 PQM983048:PQM983053 QAI983048:QAI983053 QKE983048:QKE983053 QUA983048:QUA983053 RDW983048:RDW983053 RNS983048:RNS983053 RXO983048:RXO983053 SHK983048:SHK983053 SRG983048:SRG983053 TBC983048:TBC983053 TKY983048:TKY983053 TUU983048:TUU983053 UEQ983048:UEQ983053 UOM983048:UOM983053 UYI983048:UYI983053 VIE983048:VIE983053 VSA983048:VSA983053 WBW983048:WBW983053 WLS983048:WLS983053 WVO983048:WVO983053 JC18:JC24 SY18:SY24 ACU18:ACU24 AMQ18:AMQ24 AWM18:AWM24 BGI18:BGI24 BQE18:BQE24 CAA18:CAA24 CJW18:CJW24 CTS18:CTS24 DDO18:DDO24 DNK18:DNK24 DXG18:DXG24 EHC18:EHC24 EQY18:EQY24 FAU18:FAU24 FKQ18:FKQ24 FUM18:FUM24 GEI18:GEI24 GOE18:GOE24 GYA18:GYA24 HHW18:HHW24 HRS18:HRS24 IBO18:IBO24 ILK18:ILK24 IVG18:IVG24 JFC18:JFC24 JOY18:JOY24 JYU18:JYU24 KIQ18:KIQ24 KSM18:KSM24 LCI18:LCI24 LME18:LME24 LWA18:LWA24 MFW18:MFW24 MPS18:MPS24 MZO18:MZO24 NJK18:NJK24 NTG18:NTG24 ODC18:ODC24 OMY18:OMY24 OWU18:OWU24 PGQ18:PGQ24 PQM18:PQM24 QAI18:QAI24 QKE18:QKE24 QUA18:QUA24 RDW18:RDW24 RNS18:RNS24 RXO18:RXO24 SHK18:SHK24 SRG18:SRG24 TBC18:TBC24 TKY18:TKY24 TUU18:TUU24 UEQ18:UEQ24 UOM18:UOM24 UYI18:UYI24 VIE18:VIE24 VSA18:VSA24 WBW18:WBW24 WLS18:WLS24 WVO18:WVO24 C65556:C65561 JC65551:JC65556 SY65551:SY65556 ACU65551:ACU65556 AMQ65551:AMQ65556 AWM65551:AWM65556 BGI65551:BGI65556 BQE65551:BQE65556 CAA65551:CAA65556 CJW65551:CJW65556 CTS65551:CTS65556 DDO65551:DDO65556 DNK65551:DNK65556 DXG65551:DXG65556 EHC65551:EHC65556 EQY65551:EQY65556 FAU65551:FAU65556 FKQ65551:FKQ65556 FUM65551:FUM65556 GEI65551:GEI65556 GOE65551:GOE65556 GYA65551:GYA65556 HHW65551:HHW65556 HRS65551:HRS65556 IBO65551:IBO65556 ILK65551:ILK65556 IVG65551:IVG65556 JFC65551:JFC65556 JOY65551:JOY65556 JYU65551:JYU65556 KIQ65551:KIQ65556 KSM65551:KSM65556 LCI65551:LCI65556 LME65551:LME65556 LWA65551:LWA65556 MFW65551:MFW65556 MPS65551:MPS65556 MZO65551:MZO65556 NJK65551:NJK65556 NTG65551:NTG65556 ODC65551:ODC65556 OMY65551:OMY65556 OWU65551:OWU65556 PGQ65551:PGQ65556 PQM65551:PQM65556 QAI65551:QAI65556 QKE65551:QKE65556 QUA65551:QUA65556 RDW65551:RDW65556 RNS65551:RNS65556 RXO65551:RXO65556 SHK65551:SHK65556 SRG65551:SRG65556 TBC65551:TBC65556 TKY65551:TKY65556 TUU65551:TUU65556 UEQ65551:UEQ65556 UOM65551:UOM65556 UYI65551:UYI65556 VIE65551:VIE65556 VSA65551:VSA65556 WBW65551:WBW65556 WLS65551:WLS65556 WVO65551:WVO65556 C131092:C131097 JC131087:JC131092 SY131087:SY131092 ACU131087:ACU131092 AMQ131087:AMQ131092 AWM131087:AWM131092 BGI131087:BGI131092 BQE131087:BQE131092 CAA131087:CAA131092 CJW131087:CJW131092 CTS131087:CTS131092 DDO131087:DDO131092 DNK131087:DNK131092 DXG131087:DXG131092 EHC131087:EHC131092 EQY131087:EQY131092 FAU131087:FAU131092 FKQ131087:FKQ131092 FUM131087:FUM131092 GEI131087:GEI131092 GOE131087:GOE131092 GYA131087:GYA131092 HHW131087:HHW131092 HRS131087:HRS131092 IBO131087:IBO131092 ILK131087:ILK131092 IVG131087:IVG131092 JFC131087:JFC131092 JOY131087:JOY131092 JYU131087:JYU131092 KIQ131087:KIQ131092 KSM131087:KSM131092 LCI131087:LCI131092 LME131087:LME131092 LWA131087:LWA131092 MFW131087:MFW131092 MPS131087:MPS131092 MZO131087:MZO131092 NJK131087:NJK131092 NTG131087:NTG131092 ODC131087:ODC131092 OMY131087:OMY131092 OWU131087:OWU131092 PGQ131087:PGQ131092 PQM131087:PQM131092 QAI131087:QAI131092 QKE131087:QKE131092 QUA131087:QUA131092 RDW131087:RDW131092 RNS131087:RNS131092 RXO131087:RXO131092 SHK131087:SHK131092 SRG131087:SRG131092 TBC131087:TBC131092 TKY131087:TKY131092 TUU131087:TUU131092 UEQ131087:UEQ131092 UOM131087:UOM131092 UYI131087:UYI131092 VIE131087:VIE131092 VSA131087:VSA131092 WBW131087:WBW131092 WLS131087:WLS131092 WVO131087:WVO131092 C196628:C196633 JC196623:JC196628 SY196623:SY196628 ACU196623:ACU196628 AMQ196623:AMQ196628 AWM196623:AWM196628 BGI196623:BGI196628 BQE196623:BQE196628 CAA196623:CAA196628 CJW196623:CJW196628 CTS196623:CTS196628 DDO196623:DDO196628 DNK196623:DNK196628 DXG196623:DXG196628 EHC196623:EHC196628 EQY196623:EQY196628 FAU196623:FAU196628 FKQ196623:FKQ196628 FUM196623:FUM196628 GEI196623:GEI196628 GOE196623:GOE196628 GYA196623:GYA196628 HHW196623:HHW196628 HRS196623:HRS196628 IBO196623:IBO196628 ILK196623:ILK196628 IVG196623:IVG196628 JFC196623:JFC196628 JOY196623:JOY196628 JYU196623:JYU196628 KIQ196623:KIQ196628 KSM196623:KSM196628 LCI196623:LCI196628 LME196623:LME196628 LWA196623:LWA196628 MFW196623:MFW196628 MPS196623:MPS196628 MZO196623:MZO196628 NJK196623:NJK196628 NTG196623:NTG196628 ODC196623:ODC196628 OMY196623:OMY196628 OWU196623:OWU196628 PGQ196623:PGQ196628 PQM196623:PQM196628 QAI196623:QAI196628 QKE196623:QKE196628 QUA196623:QUA196628 RDW196623:RDW196628 RNS196623:RNS196628 RXO196623:RXO196628 SHK196623:SHK196628 SRG196623:SRG196628 TBC196623:TBC196628 TKY196623:TKY196628 TUU196623:TUU196628 UEQ196623:UEQ196628 UOM196623:UOM196628 UYI196623:UYI196628 VIE196623:VIE196628 VSA196623:VSA196628 WBW196623:WBW196628 WLS196623:WLS196628 WVO196623:WVO196628 C262164:C262169 JC262159:JC262164 SY262159:SY262164 ACU262159:ACU262164 AMQ262159:AMQ262164 AWM262159:AWM262164 BGI262159:BGI262164 BQE262159:BQE262164 CAA262159:CAA262164 CJW262159:CJW262164 CTS262159:CTS262164 DDO262159:DDO262164 DNK262159:DNK262164 DXG262159:DXG262164 EHC262159:EHC262164 EQY262159:EQY262164 FAU262159:FAU262164 FKQ262159:FKQ262164 FUM262159:FUM262164 GEI262159:GEI262164 GOE262159:GOE262164 GYA262159:GYA262164 HHW262159:HHW262164 HRS262159:HRS262164 IBO262159:IBO262164 ILK262159:ILK262164 IVG262159:IVG262164 JFC262159:JFC262164 JOY262159:JOY262164 JYU262159:JYU262164 KIQ262159:KIQ262164 KSM262159:KSM262164 LCI262159:LCI262164 LME262159:LME262164 LWA262159:LWA262164 MFW262159:MFW262164 MPS262159:MPS262164 MZO262159:MZO262164 NJK262159:NJK262164 NTG262159:NTG262164 ODC262159:ODC262164 OMY262159:OMY262164 OWU262159:OWU262164 PGQ262159:PGQ262164 PQM262159:PQM262164 QAI262159:QAI262164 QKE262159:QKE262164 QUA262159:QUA262164 RDW262159:RDW262164 RNS262159:RNS262164 RXO262159:RXO262164 SHK262159:SHK262164 SRG262159:SRG262164 TBC262159:TBC262164 TKY262159:TKY262164 TUU262159:TUU262164 UEQ262159:UEQ262164 UOM262159:UOM262164 UYI262159:UYI262164 VIE262159:VIE262164 VSA262159:VSA262164 WBW262159:WBW262164 WLS262159:WLS262164 WVO262159:WVO262164 C327700:C327705 JC327695:JC327700 SY327695:SY327700 ACU327695:ACU327700 AMQ327695:AMQ327700 AWM327695:AWM327700 BGI327695:BGI327700 BQE327695:BQE327700 CAA327695:CAA327700 CJW327695:CJW327700 CTS327695:CTS327700 DDO327695:DDO327700 DNK327695:DNK327700 DXG327695:DXG327700 EHC327695:EHC327700 EQY327695:EQY327700 FAU327695:FAU327700 FKQ327695:FKQ327700 FUM327695:FUM327700 GEI327695:GEI327700 GOE327695:GOE327700 GYA327695:GYA327700 HHW327695:HHW327700 HRS327695:HRS327700 IBO327695:IBO327700 ILK327695:ILK327700 IVG327695:IVG327700 JFC327695:JFC327700 JOY327695:JOY327700 JYU327695:JYU327700 KIQ327695:KIQ327700 KSM327695:KSM327700 LCI327695:LCI327700 LME327695:LME327700 LWA327695:LWA327700 MFW327695:MFW327700 MPS327695:MPS327700 MZO327695:MZO327700 NJK327695:NJK327700 NTG327695:NTG327700 ODC327695:ODC327700 OMY327695:OMY327700 OWU327695:OWU327700 PGQ327695:PGQ327700 PQM327695:PQM327700 QAI327695:QAI327700 QKE327695:QKE327700 QUA327695:QUA327700 RDW327695:RDW327700 RNS327695:RNS327700 RXO327695:RXO327700 SHK327695:SHK327700 SRG327695:SRG327700 TBC327695:TBC327700 TKY327695:TKY327700 TUU327695:TUU327700 UEQ327695:UEQ327700 UOM327695:UOM327700 UYI327695:UYI327700 VIE327695:VIE327700 VSA327695:VSA327700 WBW327695:WBW327700 WLS327695:WLS327700 WVO327695:WVO327700 C393236:C393241 JC393231:JC393236 SY393231:SY393236 ACU393231:ACU393236 AMQ393231:AMQ393236 AWM393231:AWM393236 BGI393231:BGI393236 BQE393231:BQE393236 CAA393231:CAA393236 CJW393231:CJW393236 CTS393231:CTS393236 DDO393231:DDO393236 DNK393231:DNK393236 DXG393231:DXG393236 EHC393231:EHC393236 EQY393231:EQY393236 FAU393231:FAU393236 FKQ393231:FKQ393236 FUM393231:FUM393236 GEI393231:GEI393236 GOE393231:GOE393236 GYA393231:GYA393236 HHW393231:HHW393236 HRS393231:HRS393236 IBO393231:IBO393236 ILK393231:ILK393236 IVG393231:IVG393236 JFC393231:JFC393236 JOY393231:JOY393236 JYU393231:JYU393236 KIQ393231:KIQ393236 KSM393231:KSM393236 LCI393231:LCI393236 LME393231:LME393236 LWA393231:LWA393236 MFW393231:MFW393236 MPS393231:MPS393236 MZO393231:MZO393236 NJK393231:NJK393236 NTG393231:NTG393236 ODC393231:ODC393236 OMY393231:OMY393236 OWU393231:OWU393236 PGQ393231:PGQ393236 PQM393231:PQM393236 QAI393231:QAI393236 QKE393231:QKE393236 QUA393231:QUA393236 RDW393231:RDW393236 RNS393231:RNS393236 RXO393231:RXO393236 SHK393231:SHK393236 SRG393231:SRG393236 TBC393231:TBC393236 TKY393231:TKY393236 TUU393231:TUU393236 UEQ393231:UEQ393236 UOM393231:UOM393236 UYI393231:UYI393236 VIE393231:VIE393236 VSA393231:VSA393236 WBW393231:WBW393236 WLS393231:WLS393236 WVO393231:WVO393236 C458772:C458777 JC458767:JC458772 SY458767:SY458772 ACU458767:ACU458772 AMQ458767:AMQ458772 AWM458767:AWM458772 BGI458767:BGI458772 BQE458767:BQE458772 CAA458767:CAA458772 CJW458767:CJW458772 CTS458767:CTS458772 DDO458767:DDO458772 DNK458767:DNK458772 DXG458767:DXG458772 EHC458767:EHC458772 EQY458767:EQY458772 FAU458767:FAU458772 FKQ458767:FKQ458772 FUM458767:FUM458772 GEI458767:GEI458772 GOE458767:GOE458772 GYA458767:GYA458772 HHW458767:HHW458772 HRS458767:HRS458772 IBO458767:IBO458772 ILK458767:ILK458772 IVG458767:IVG458772 JFC458767:JFC458772 JOY458767:JOY458772 JYU458767:JYU458772 KIQ458767:KIQ458772 KSM458767:KSM458772 LCI458767:LCI458772 LME458767:LME458772 LWA458767:LWA458772 MFW458767:MFW458772 MPS458767:MPS458772 MZO458767:MZO458772 NJK458767:NJK458772 NTG458767:NTG458772 ODC458767:ODC458772 OMY458767:OMY458772 OWU458767:OWU458772 PGQ458767:PGQ458772 PQM458767:PQM458772 QAI458767:QAI458772 QKE458767:QKE458772 QUA458767:QUA458772 RDW458767:RDW458772 RNS458767:RNS458772 RXO458767:RXO458772 SHK458767:SHK458772 SRG458767:SRG458772 TBC458767:TBC458772 TKY458767:TKY458772 TUU458767:TUU458772 UEQ458767:UEQ458772 UOM458767:UOM458772 UYI458767:UYI458772 VIE458767:VIE458772 VSA458767:VSA458772 WBW458767:WBW458772 WLS458767:WLS458772 WVO458767:WVO458772 C524308:C524313 JC524303:JC524308 SY524303:SY524308 ACU524303:ACU524308 AMQ524303:AMQ524308 AWM524303:AWM524308 BGI524303:BGI524308 BQE524303:BQE524308 CAA524303:CAA524308 CJW524303:CJW524308 CTS524303:CTS524308 DDO524303:DDO524308 DNK524303:DNK524308 DXG524303:DXG524308 EHC524303:EHC524308 EQY524303:EQY524308 FAU524303:FAU524308 FKQ524303:FKQ524308 FUM524303:FUM524308 GEI524303:GEI524308 GOE524303:GOE524308 GYA524303:GYA524308 HHW524303:HHW524308 HRS524303:HRS524308 IBO524303:IBO524308 ILK524303:ILK524308 IVG524303:IVG524308 JFC524303:JFC524308 JOY524303:JOY524308 JYU524303:JYU524308 KIQ524303:KIQ524308 KSM524303:KSM524308 LCI524303:LCI524308 LME524303:LME524308 LWA524303:LWA524308 MFW524303:MFW524308 MPS524303:MPS524308 MZO524303:MZO524308 NJK524303:NJK524308 NTG524303:NTG524308 ODC524303:ODC524308 OMY524303:OMY524308 OWU524303:OWU524308 PGQ524303:PGQ524308 PQM524303:PQM524308 QAI524303:QAI524308 QKE524303:QKE524308 QUA524303:QUA524308 RDW524303:RDW524308 RNS524303:RNS524308 RXO524303:RXO524308 SHK524303:SHK524308 SRG524303:SRG524308 TBC524303:TBC524308 TKY524303:TKY524308 TUU524303:TUU524308 UEQ524303:UEQ524308 UOM524303:UOM524308 UYI524303:UYI524308 VIE524303:VIE524308 VSA524303:VSA524308 WBW524303:WBW524308 WLS524303:WLS524308 WVO524303:WVO524308 C589844:C589849 JC589839:JC589844 SY589839:SY589844 ACU589839:ACU589844 AMQ589839:AMQ589844 AWM589839:AWM589844 BGI589839:BGI589844 BQE589839:BQE589844 CAA589839:CAA589844 CJW589839:CJW589844 CTS589839:CTS589844 DDO589839:DDO589844 DNK589839:DNK589844 DXG589839:DXG589844 EHC589839:EHC589844 EQY589839:EQY589844 FAU589839:FAU589844 FKQ589839:FKQ589844 FUM589839:FUM589844 GEI589839:GEI589844 GOE589839:GOE589844 GYA589839:GYA589844 HHW589839:HHW589844 HRS589839:HRS589844 IBO589839:IBO589844 ILK589839:ILK589844 IVG589839:IVG589844 JFC589839:JFC589844 JOY589839:JOY589844 JYU589839:JYU589844 KIQ589839:KIQ589844 KSM589839:KSM589844 LCI589839:LCI589844 LME589839:LME589844 LWA589839:LWA589844 MFW589839:MFW589844 MPS589839:MPS589844 MZO589839:MZO589844 NJK589839:NJK589844 NTG589839:NTG589844 ODC589839:ODC589844 OMY589839:OMY589844 OWU589839:OWU589844 PGQ589839:PGQ589844 PQM589839:PQM589844 QAI589839:QAI589844 QKE589839:QKE589844 QUA589839:QUA589844 RDW589839:RDW589844 RNS589839:RNS589844 RXO589839:RXO589844 SHK589839:SHK589844 SRG589839:SRG589844 TBC589839:TBC589844 TKY589839:TKY589844 TUU589839:TUU589844 UEQ589839:UEQ589844 UOM589839:UOM589844 UYI589839:UYI589844 VIE589839:VIE589844 VSA589839:VSA589844 WBW589839:WBW589844 WLS589839:WLS589844 WVO589839:WVO589844 C655380:C655385 JC655375:JC655380 SY655375:SY655380 ACU655375:ACU655380 AMQ655375:AMQ655380 AWM655375:AWM655380 BGI655375:BGI655380 BQE655375:BQE655380 CAA655375:CAA655380 CJW655375:CJW655380 CTS655375:CTS655380 DDO655375:DDO655380 DNK655375:DNK655380 DXG655375:DXG655380 EHC655375:EHC655380 EQY655375:EQY655380 FAU655375:FAU655380 FKQ655375:FKQ655380 FUM655375:FUM655380 GEI655375:GEI655380 GOE655375:GOE655380 GYA655375:GYA655380 HHW655375:HHW655380 HRS655375:HRS655380 IBO655375:IBO655380 ILK655375:ILK655380 IVG655375:IVG655380 JFC655375:JFC655380 JOY655375:JOY655380 JYU655375:JYU655380 KIQ655375:KIQ655380 KSM655375:KSM655380 LCI655375:LCI655380 LME655375:LME655380 LWA655375:LWA655380 MFW655375:MFW655380 MPS655375:MPS655380 MZO655375:MZO655380 NJK655375:NJK655380 NTG655375:NTG655380 ODC655375:ODC655380 OMY655375:OMY655380 OWU655375:OWU655380 PGQ655375:PGQ655380 PQM655375:PQM655380 QAI655375:QAI655380 QKE655375:QKE655380 QUA655375:QUA655380 RDW655375:RDW655380 RNS655375:RNS655380 RXO655375:RXO655380 SHK655375:SHK655380 SRG655375:SRG655380 TBC655375:TBC655380 TKY655375:TKY655380 TUU655375:TUU655380 UEQ655375:UEQ655380 UOM655375:UOM655380 UYI655375:UYI655380 VIE655375:VIE655380 VSA655375:VSA655380 WBW655375:WBW655380 WLS655375:WLS655380 WVO655375:WVO655380 C720916:C720921 JC720911:JC720916 SY720911:SY720916 ACU720911:ACU720916 AMQ720911:AMQ720916 AWM720911:AWM720916 BGI720911:BGI720916 BQE720911:BQE720916 CAA720911:CAA720916 CJW720911:CJW720916 CTS720911:CTS720916 DDO720911:DDO720916 DNK720911:DNK720916 DXG720911:DXG720916 EHC720911:EHC720916 EQY720911:EQY720916 FAU720911:FAU720916 FKQ720911:FKQ720916 FUM720911:FUM720916 GEI720911:GEI720916 GOE720911:GOE720916 GYA720911:GYA720916 HHW720911:HHW720916 HRS720911:HRS720916 IBO720911:IBO720916 ILK720911:ILK720916 IVG720911:IVG720916 JFC720911:JFC720916 JOY720911:JOY720916 JYU720911:JYU720916 KIQ720911:KIQ720916 KSM720911:KSM720916 LCI720911:LCI720916 LME720911:LME720916 LWA720911:LWA720916 MFW720911:MFW720916 MPS720911:MPS720916 MZO720911:MZO720916 NJK720911:NJK720916 NTG720911:NTG720916 ODC720911:ODC720916 OMY720911:OMY720916 OWU720911:OWU720916 PGQ720911:PGQ720916 PQM720911:PQM720916 QAI720911:QAI720916 QKE720911:QKE720916 QUA720911:QUA720916 RDW720911:RDW720916 RNS720911:RNS720916 RXO720911:RXO720916 SHK720911:SHK720916 SRG720911:SRG720916 TBC720911:TBC720916 TKY720911:TKY720916 TUU720911:TUU720916 UEQ720911:UEQ720916 UOM720911:UOM720916 UYI720911:UYI720916 VIE720911:VIE720916 VSA720911:VSA720916 WBW720911:WBW720916 WLS720911:WLS720916 WVO720911:WVO720916 C786452:C786457 JC786447:JC786452 SY786447:SY786452 ACU786447:ACU786452 AMQ786447:AMQ786452 AWM786447:AWM786452 BGI786447:BGI786452 BQE786447:BQE786452 CAA786447:CAA786452 CJW786447:CJW786452 CTS786447:CTS786452 DDO786447:DDO786452 DNK786447:DNK786452 DXG786447:DXG786452 EHC786447:EHC786452 EQY786447:EQY786452 FAU786447:FAU786452 FKQ786447:FKQ786452 FUM786447:FUM786452 GEI786447:GEI786452 GOE786447:GOE786452 GYA786447:GYA786452 HHW786447:HHW786452 HRS786447:HRS786452 IBO786447:IBO786452 ILK786447:ILK786452 IVG786447:IVG786452 JFC786447:JFC786452 JOY786447:JOY786452 JYU786447:JYU786452 KIQ786447:KIQ786452 KSM786447:KSM786452 LCI786447:LCI786452 LME786447:LME786452 LWA786447:LWA786452 MFW786447:MFW786452 MPS786447:MPS786452 MZO786447:MZO786452 NJK786447:NJK786452 NTG786447:NTG786452 ODC786447:ODC786452 OMY786447:OMY786452 OWU786447:OWU786452 PGQ786447:PGQ786452 PQM786447:PQM786452 QAI786447:QAI786452 QKE786447:QKE786452 QUA786447:QUA786452 RDW786447:RDW786452 RNS786447:RNS786452 RXO786447:RXO786452 SHK786447:SHK786452 SRG786447:SRG786452 TBC786447:TBC786452 TKY786447:TKY786452 TUU786447:TUU786452 UEQ786447:UEQ786452 UOM786447:UOM786452 UYI786447:UYI786452 VIE786447:VIE786452 VSA786447:VSA786452 WBW786447:WBW786452 WLS786447:WLS786452 WVO786447:WVO786452 C851988:C851993 JC851983:JC851988 SY851983:SY851988 ACU851983:ACU851988 AMQ851983:AMQ851988 AWM851983:AWM851988 BGI851983:BGI851988 BQE851983:BQE851988 CAA851983:CAA851988 CJW851983:CJW851988 CTS851983:CTS851988 DDO851983:DDO851988 DNK851983:DNK851988 DXG851983:DXG851988 EHC851983:EHC851988 EQY851983:EQY851988 FAU851983:FAU851988 FKQ851983:FKQ851988 FUM851983:FUM851988 GEI851983:GEI851988 GOE851983:GOE851988 GYA851983:GYA851988 HHW851983:HHW851988 HRS851983:HRS851988 IBO851983:IBO851988 ILK851983:ILK851988 IVG851983:IVG851988 JFC851983:JFC851988 JOY851983:JOY851988 JYU851983:JYU851988 KIQ851983:KIQ851988 KSM851983:KSM851988 LCI851983:LCI851988 LME851983:LME851988 LWA851983:LWA851988 MFW851983:MFW851988 MPS851983:MPS851988 MZO851983:MZO851988 NJK851983:NJK851988 NTG851983:NTG851988 ODC851983:ODC851988 OMY851983:OMY851988 OWU851983:OWU851988 PGQ851983:PGQ851988 PQM851983:PQM851988 QAI851983:QAI851988 QKE851983:QKE851988 QUA851983:QUA851988 RDW851983:RDW851988 RNS851983:RNS851988 RXO851983:RXO851988 SHK851983:SHK851988 SRG851983:SRG851988 TBC851983:TBC851988 TKY851983:TKY851988 TUU851983:TUU851988 UEQ851983:UEQ851988 UOM851983:UOM851988 UYI851983:UYI851988 VIE851983:VIE851988 VSA851983:VSA851988 WBW851983:WBW851988 WLS851983:WLS851988 WVO851983:WVO851988 C917524:C917529 JC917519:JC917524 SY917519:SY917524 ACU917519:ACU917524 AMQ917519:AMQ917524 AWM917519:AWM917524 BGI917519:BGI917524 BQE917519:BQE917524 CAA917519:CAA917524 CJW917519:CJW917524 CTS917519:CTS917524 DDO917519:DDO917524 DNK917519:DNK917524 DXG917519:DXG917524 EHC917519:EHC917524 EQY917519:EQY917524 FAU917519:FAU917524 FKQ917519:FKQ917524 FUM917519:FUM917524 GEI917519:GEI917524 GOE917519:GOE917524 GYA917519:GYA917524 HHW917519:HHW917524 HRS917519:HRS917524 IBO917519:IBO917524 ILK917519:ILK917524 IVG917519:IVG917524 JFC917519:JFC917524 JOY917519:JOY917524 JYU917519:JYU917524 KIQ917519:KIQ917524 KSM917519:KSM917524 LCI917519:LCI917524 LME917519:LME917524 LWA917519:LWA917524 MFW917519:MFW917524 MPS917519:MPS917524 MZO917519:MZO917524 NJK917519:NJK917524 NTG917519:NTG917524 ODC917519:ODC917524 OMY917519:OMY917524 OWU917519:OWU917524 PGQ917519:PGQ917524 PQM917519:PQM917524 QAI917519:QAI917524 QKE917519:QKE917524 QUA917519:QUA917524 RDW917519:RDW917524 RNS917519:RNS917524 RXO917519:RXO917524 SHK917519:SHK917524 SRG917519:SRG917524 TBC917519:TBC917524 TKY917519:TKY917524 TUU917519:TUU917524 UEQ917519:UEQ917524 UOM917519:UOM917524 UYI917519:UYI917524 VIE917519:VIE917524 VSA917519:VSA917524 WBW917519:WBW917524 WLS917519:WLS917524 WVO917519:WVO917524 C983060:C983065 JC983055:JC983060 SY983055:SY983060 ACU983055:ACU983060 AMQ983055:AMQ983060 AWM983055:AWM983060 BGI983055:BGI983060 BQE983055:BQE983060 CAA983055:CAA983060 CJW983055:CJW983060 CTS983055:CTS983060 DDO983055:DDO983060 DNK983055:DNK983060 DXG983055:DXG983060 EHC983055:EHC983060 EQY983055:EQY983060 FAU983055:FAU983060 FKQ983055:FKQ983060 FUM983055:FUM983060 GEI983055:GEI983060 GOE983055:GOE983060 GYA983055:GYA983060 HHW983055:HHW983060 HRS983055:HRS983060 IBO983055:IBO983060 ILK983055:ILK983060 IVG983055:IVG983060 JFC983055:JFC983060 JOY983055:JOY983060 JYU983055:JYU983060 KIQ983055:KIQ983060 KSM983055:KSM983060 LCI983055:LCI983060 LME983055:LME983060 LWA983055:LWA983060 MFW983055:MFW983060 MPS983055:MPS983060 MZO983055:MZO983060 NJK983055:NJK983060 NTG983055:NTG983060 ODC983055:ODC983060 OMY983055:OMY983060 OWU983055:OWU983060 PGQ983055:PGQ983060 PQM983055:PQM983060 QAI983055:QAI983060 QKE983055:QKE983060 QUA983055:QUA983060 RDW983055:RDW983060 RNS983055:RNS983060 RXO983055:RXO983060 SHK983055:SHK983060 SRG983055:SRG983060 TBC983055:TBC983060 TKY983055:TKY983060 TUU983055:TUU983060 UEQ983055:UEQ983060 UOM983055:UOM983060 UYI983055:UYI983060 VIE983055:VIE983060 VSA983055:VSA983060 WBW983055:WBW983060 WLS983055:WLS983060 C13:C16 WLS7:WLS16 WVO7:WVO16 JC7:JC16 SY7:SY16 ACU7:ACU16 AMQ7:AMQ16 AWM7:AWM16 BGI7:BGI16 BQE7:BQE16 CAA7:CAA16 CJW7:CJW16 CTS7:CTS16 DDO7:DDO16 DNK7:DNK16 DXG7:DXG16 EHC7:EHC16 EQY7:EQY16 FAU7:FAU16 FKQ7:FKQ16 FUM7:FUM16 GEI7:GEI16 GOE7:GOE16 GYA7:GYA16 HHW7:HHW16 HRS7:HRS16 IBO7:IBO16 ILK7:ILK16 IVG7:IVG16 JFC7:JFC16 JOY7:JOY16 JYU7:JYU16 KIQ7:KIQ16 KSM7:KSM16 LCI7:LCI16 LME7:LME16 LWA7:LWA16 MFW7:MFW16 MPS7:MPS16 MZO7:MZO16 NJK7:NJK16 NTG7:NTG16 ODC7:ODC16 OMY7:OMY16 OWU7:OWU16 PGQ7:PGQ16 PQM7:PQM16 QAI7:QAI16 QKE7:QKE16 QUA7:QUA16 RDW7:RDW16 RNS7:RNS16 RXO7:RXO16 SHK7:SHK16 SRG7:SRG16 TBC7:TBC16 TKY7:TKY16 TUU7:TUU16 UEQ7:UEQ16 UOM7:UOM16 UYI7:UYI16 VIE7:VIE16 VSA7:VSA16 WBW7:WBW16" xr:uid="{67D0C756-3035-4B8E-8C5A-27D4337A7B4A}">
      <formula1>"heure, jour, forfait, réel"</formula1>
    </dataValidation>
    <dataValidation type="list" allowBlank="1" showInputMessage="1" showErrorMessage="1" sqref="C18:C19 C26:C27" xr:uid="{8242FA18-86F8-4551-9FCC-263C72B878C1}">
      <formula1>"heure, jour, forfait, réel plafonné, réél"</formula1>
    </dataValidation>
  </dataValidations>
  <printOptions horizontalCentered="1" verticalCentered="1"/>
  <pageMargins left="0.19685039370078741" right="0.19685039370078741" top="0.39370078740157483" bottom="0.19685039370078741" header="0.19685039370078741" footer="0.19685039370078741"/>
  <pageSetup paperSize="9" scale="52" orientation="landscape" r:id="rId1"/>
  <headerFooter>
    <oddHeader>&amp;LAPPRECIATION ____________________________________________&amp;C&amp;A</oddHeader>
    <oddFooter>&amp;R&amp;P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AA6C5-B6B2-4FA9-AE8D-BE8A0F893553}">
  <sheetPr>
    <tabColor theme="5" tint="-0.499984740745262"/>
  </sheetPr>
  <dimension ref="A1:Q37"/>
  <sheetViews>
    <sheetView showGridLines="0" tabSelected="1" zoomScale="115" zoomScaleNormal="115" workbookViewId="0">
      <selection activeCell="O7" sqref="O7"/>
    </sheetView>
  </sheetViews>
  <sheetFormatPr baseColWidth="10" defaultColWidth="11.44140625" defaultRowHeight="14.4" x14ac:dyDescent="0.3"/>
  <cols>
    <col min="1" max="1" width="44.88671875" style="1" customWidth="1"/>
    <col min="2" max="2" width="30" customWidth="1"/>
    <col min="3" max="4" width="13.44140625" style="67" hidden="1" customWidth="1"/>
    <col min="5" max="6" width="12.88671875" hidden="1" customWidth="1"/>
    <col min="7" max="7" width="14.5546875" hidden="1" customWidth="1"/>
    <col min="8" max="8" width="13.5546875" hidden="1" customWidth="1"/>
    <col min="9" max="9" width="12.88671875" customWidth="1"/>
    <col min="10" max="10" width="14.5546875" customWidth="1"/>
    <col min="11" max="11" width="13.5546875" customWidth="1"/>
    <col min="12" max="12" width="39.109375" customWidth="1"/>
    <col min="14" max="14" width="12.6640625" bestFit="1" customWidth="1"/>
    <col min="15" max="15" width="13.5546875" bestFit="1" customWidth="1"/>
    <col min="16" max="16" width="12.6640625" bestFit="1" customWidth="1"/>
    <col min="17" max="17" width="16.6640625" customWidth="1"/>
    <col min="262" max="262" width="40.5546875" customWidth="1"/>
    <col min="263" max="263" width="35.109375" customWidth="1"/>
    <col min="264" max="264" width="9.33203125" customWidth="1"/>
    <col min="265" max="265" width="12" customWidth="1"/>
    <col min="267" max="267" width="17.6640625" customWidth="1"/>
    <col min="268" max="268" width="34.88671875" customWidth="1"/>
    <col min="270" max="270" width="12.6640625" bestFit="1" customWidth="1"/>
    <col min="271" max="271" width="13.5546875" bestFit="1" customWidth="1"/>
    <col min="272" max="272" width="12.6640625" bestFit="1" customWidth="1"/>
    <col min="273" max="273" width="16.6640625" customWidth="1"/>
    <col min="518" max="518" width="40.5546875" customWidth="1"/>
    <col min="519" max="519" width="35.109375" customWidth="1"/>
    <col min="520" max="520" width="9.33203125" customWidth="1"/>
    <col min="521" max="521" width="12" customWidth="1"/>
    <col min="523" max="523" width="17.6640625" customWidth="1"/>
    <col min="524" max="524" width="34.88671875" customWidth="1"/>
    <col min="526" max="526" width="12.6640625" bestFit="1" customWidth="1"/>
    <col min="527" max="527" width="13.5546875" bestFit="1" customWidth="1"/>
    <col min="528" max="528" width="12.6640625" bestFit="1" customWidth="1"/>
    <col min="529" max="529" width="16.6640625" customWidth="1"/>
    <col min="774" max="774" width="40.5546875" customWidth="1"/>
    <col min="775" max="775" width="35.109375" customWidth="1"/>
    <col min="776" max="776" width="9.33203125" customWidth="1"/>
    <col min="777" max="777" width="12" customWidth="1"/>
    <col min="779" max="779" width="17.6640625" customWidth="1"/>
    <col min="780" max="780" width="34.88671875" customWidth="1"/>
    <col min="782" max="782" width="12.6640625" bestFit="1" customWidth="1"/>
    <col min="783" max="783" width="13.5546875" bestFit="1" customWidth="1"/>
    <col min="784" max="784" width="12.6640625" bestFit="1" customWidth="1"/>
    <col min="785" max="785" width="16.6640625" customWidth="1"/>
    <col min="1030" max="1030" width="40.5546875" customWidth="1"/>
    <col min="1031" max="1031" width="35.109375" customWidth="1"/>
    <col min="1032" max="1032" width="9.33203125" customWidth="1"/>
    <col min="1033" max="1033" width="12" customWidth="1"/>
    <col min="1035" max="1035" width="17.6640625" customWidth="1"/>
    <col min="1036" max="1036" width="34.88671875" customWidth="1"/>
    <col min="1038" max="1038" width="12.6640625" bestFit="1" customWidth="1"/>
    <col min="1039" max="1039" width="13.5546875" bestFit="1" customWidth="1"/>
    <col min="1040" max="1040" width="12.6640625" bestFit="1" customWidth="1"/>
    <col min="1041" max="1041" width="16.6640625" customWidth="1"/>
    <col min="1286" max="1286" width="40.5546875" customWidth="1"/>
    <col min="1287" max="1287" width="35.109375" customWidth="1"/>
    <col min="1288" max="1288" width="9.33203125" customWidth="1"/>
    <col min="1289" max="1289" width="12" customWidth="1"/>
    <col min="1291" max="1291" width="17.6640625" customWidth="1"/>
    <col min="1292" max="1292" width="34.88671875" customWidth="1"/>
    <col min="1294" max="1294" width="12.6640625" bestFit="1" customWidth="1"/>
    <col min="1295" max="1295" width="13.5546875" bestFit="1" customWidth="1"/>
    <col min="1296" max="1296" width="12.6640625" bestFit="1" customWidth="1"/>
    <col min="1297" max="1297" width="16.6640625" customWidth="1"/>
    <col min="1542" max="1542" width="40.5546875" customWidth="1"/>
    <col min="1543" max="1543" width="35.109375" customWidth="1"/>
    <col min="1544" max="1544" width="9.33203125" customWidth="1"/>
    <col min="1545" max="1545" width="12" customWidth="1"/>
    <col min="1547" max="1547" width="17.6640625" customWidth="1"/>
    <col min="1548" max="1548" width="34.88671875" customWidth="1"/>
    <col min="1550" max="1550" width="12.6640625" bestFit="1" customWidth="1"/>
    <col min="1551" max="1551" width="13.5546875" bestFit="1" customWidth="1"/>
    <col min="1552" max="1552" width="12.6640625" bestFit="1" customWidth="1"/>
    <col min="1553" max="1553" width="16.6640625" customWidth="1"/>
    <col min="1798" max="1798" width="40.5546875" customWidth="1"/>
    <col min="1799" max="1799" width="35.109375" customWidth="1"/>
    <col min="1800" max="1800" width="9.33203125" customWidth="1"/>
    <col min="1801" max="1801" width="12" customWidth="1"/>
    <col min="1803" max="1803" width="17.6640625" customWidth="1"/>
    <col min="1804" max="1804" width="34.88671875" customWidth="1"/>
    <col min="1806" max="1806" width="12.6640625" bestFit="1" customWidth="1"/>
    <col min="1807" max="1807" width="13.5546875" bestFit="1" customWidth="1"/>
    <col min="1808" max="1808" width="12.6640625" bestFit="1" customWidth="1"/>
    <col min="1809" max="1809" width="16.6640625" customWidth="1"/>
    <col min="2054" max="2054" width="40.5546875" customWidth="1"/>
    <col min="2055" max="2055" width="35.109375" customWidth="1"/>
    <col min="2056" max="2056" width="9.33203125" customWidth="1"/>
    <col min="2057" max="2057" width="12" customWidth="1"/>
    <col min="2059" max="2059" width="17.6640625" customWidth="1"/>
    <col min="2060" max="2060" width="34.88671875" customWidth="1"/>
    <col min="2062" max="2062" width="12.6640625" bestFit="1" customWidth="1"/>
    <col min="2063" max="2063" width="13.5546875" bestFit="1" customWidth="1"/>
    <col min="2064" max="2064" width="12.6640625" bestFit="1" customWidth="1"/>
    <col min="2065" max="2065" width="16.6640625" customWidth="1"/>
    <col min="2310" max="2310" width="40.5546875" customWidth="1"/>
    <col min="2311" max="2311" width="35.109375" customWidth="1"/>
    <col min="2312" max="2312" width="9.33203125" customWidth="1"/>
    <col min="2313" max="2313" width="12" customWidth="1"/>
    <col min="2315" max="2315" width="17.6640625" customWidth="1"/>
    <col min="2316" max="2316" width="34.88671875" customWidth="1"/>
    <col min="2318" max="2318" width="12.6640625" bestFit="1" customWidth="1"/>
    <col min="2319" max="2319" width="13.5546875" bestFit="1" customWidth="1"/>
    <col min="2320" max="2320" width="12.6640625" bestFit="1" customWidth="1"/>
    <col min="2321" max="2321" width="16.6640625" customWidth="1"/>
    <col min="2566" max="2566" width="40.5546875" customWidth="1"/>
    <col min="2567" max="2567" width="35.109375" customWidth="1"/>
    <col min="2568" max="2568" width="9.33203125" customWidth="1"/>
    <col min="2569" max="2569" width="12" customWidth="1"/>
    <col min="2571" max="2571" width="17.6640625" customWidth="1"/>
    <col min="2572" max="2572" width="34.88671875" customWidth="1"/>
    <col min="2574" max="2574" width="12.6640625" bestFit="1" customWidth="1"/>
    <col min="2575" max="2575" width="13.5546875" bestFit="1" customWidth="1"/>
    <col min="2576" max="2576" width="12.6640625" bestFit="1" customWidth="1"/>
    <col min="2577" max="2577" width="16.6640625" customWidth="1"/>
    <col min="2822" max="2822" width="40.5546875" customWidth="1"/>
    <col min="2823" max="2823" width="35.109375" customWidth="1"/>
    <col min="2824" max="2824" width="9.33203125" customWidth="1"/>
    <col min="2825" max="2825" width="12" customWidth="1"/>
    <col min="2827" max="2827" width="17.6640625" customWidth="1"/>
    <col min="2828" max="2828" width="34.88671875" customWidth="1"/>
    <col min="2830" max="2830" width="12.6640625" bestFit="1" customWidth="1"/>
    <col min="2831" max="2831" width="13.5546875" bestFit="1" customWidth="1"/>
    <col min="2832" max="2832" width="12.6640625" bestFit="1" customWidth="1"/>
    <col min="2833" max="2833" width="16.6640625" customWidth="1"/>
    <col min="3078" max="3078" width="40.5546875" customWidth="1"/>
    <col min="3079" max="3079" width="35.109375" customWidth="1"/>
    <col min="3080" max="3080" width="9.33203125" customWidth="1"/>
    <col min="3081" max="3081" width="12" customWidth="1"/>
    <col min="3083" max="3083" width="17.6640625" customWidth="1"/>
    <col min="3084" max="3084" width="34.88671875" customWidth="1"/>
    <col min="3086" max="3086" width="12.6640625" bestFit="1" customWidth="1"/>
    <col min="3087" max="3087" width="13.5546875" bestFit="1" customWidth="1"/>
    <col min="3088" max="3088" width="12.6640625" bestFit="1" customWidth="1"/>
    <col min="3089" max="3089" width="16.6640625" customWidth="1"/>
    <col min="3334" max="3334" width="40.5546875" customWidth="1"/>
    <col min="3335" max="3335" width="35.109375" customWidth="1"/>
    <col min="3336" max="3336" width="9.33203125" customWidth="1"/>
    <col min="3337" max="3337" width="12" customWidth="1"/>
    <col min="3339" max="3339" width="17.6640625" customWidth="1"/>
    <col min="3340" max="3340" width="34.88671875" customWidth="1"/>
    <col min="3342" max="3342" width="12.6640625" bestFit="1" customWidth="1"/>
    <col min="3343" max="3343" width="13.5546875" bestFit="1" customWidth="1"/>
    <col min="3344" max="3344" width="12.6640625" bestFit="1" customWidth="1"/>
    <col min="3345" max="3345" width="16.6640625" customWidth="1"/>
    <col min="3590" max="3590" width="40.5546875" customWidth="1"/>
    <col min="3591" max="3591" width="35.109375" customWidth="1"/>
    <col min="3592" max="3592" width="9.33203125" customWidth="1"/>
    <col min="3593" max="3593" width="12" customWidth="1"/>
    <col min="3595" max="3595" width="17.6640625" customWidth="1"/>
    <col min="3596" max="3596" width="34.88671875" customWidth="1"/>
    <col min="3598" max="3598" width="12.6640625" bestFit="1" customWidth="1"/>
    <col min="3599" max="3599" width="13.5546875" bestFit="1" customWidth="1"/>
    <col min="3600" max="3600" width="12.6640625" bestFit="1" customWidth="1"/>
    <col min="3601" max="3601" width="16.6640625" customWidth="1"/>
    <col min="3846" max="3846" width="40.5546875" customWidth="1"/>
    <col min="3847" max="3847" width="35.109375" customWidth="1"/>
    <col min="3848" max="3848" width="9.33203125" customWidth="1"/>
    <col min="3849" max="3849" width="12" customWidth="1"/>
    <col min="3851" max="3851" width="17.6640625" customWidth="1"/>
    <col min="3852" max="3852" width="34.88671875" customWidth="1"/>
    <col min="3854" max="3854" width="12.6640625" bestFit="1" customWidth="1"/>
    <col min="3855" max="3855" width="13.5546875" bestFit="1" customWidth="1"/>
    <col min="3856" max="3856" width="12.6640625" bestFit="1" customWidth="1"/>
    <col min="3857" max="3857" width="16.6640625" customWidth="1"/>
    <col min="4102" max="4102" width="40.5546875" customWidth="1"/>
    <col min="4103" max="4103" width="35.109375" customWidth="1"/>
    <col min="4104" max="4104" width="9.33203125" customWidth="1"/>
    <col min="4105" max="4105" width="12" customWidth="1"/>
    <col min="4107" max="4107" width="17.6640625" customWidth="1"/>
    <col min="4108" max="4108" width="34.88671875" customWidth="1"/>
    <col min="4110" max="4110" width="12.6640625" bestFit="1" customWidth="1"/>
    <col min="4111" max="4111" width="13.5546875" bestFit="1" customWidth="1"/>
    <col min="4112" max="4112" width="12.6640625" bestFit="1" customWidth="1"/>
    <col min="4113" max="4113" width="16.6640625" customWidth="1"/>
    <col min="4358" max="4358" width="40.5546875" customWidth="1"/>
    <col min="4359" max="4359" width="35.109375" customWidth="1"/>
    <col min="4360" max="4360" width="9.33203125" customWidth="1"/>
    <col min="4361" max="4361" width="12" customWidth="1"/>
    <col min="4363" max="4363" width="17.6640625" customWidth="1"/>
    <col min="4364" max="4364" width="34.88671875" customWidth="1"/>
    <col min="4366" max="4366" width="12.6640625" bestFit="1" customWidth="1"/>
    <col min="4367" max="4367" width="13.5546875" bestFit="1" customWidth="1"/>
    <col min="4368" max="4368" width="12.6640625" bestFit="1" customWidth="1"/>
    <col min="4369" max="4369" width="16.6640625" customWidth="1"/>
    <col min="4614" max="4614" width="40.5546875" customWidth="1"/>
    <col min="4615" max="4615" width="35.109375" customWidth="1"/>
    <col min="4616" max="4616" width="9.33203125" customWidth="1"/>
    <col min="4617" max="4617" width="12" customWidth="1"/>
    <col min="4619" max="4619" width="17.6640625" customWidth="1"/>
    <col min="4620" max="4620" width="34.88671875" customWidth="1"/>
    <col min="4622" max="4622" width="12.6640625" bestFit="1" customWidth="1"/>
    <col min="4623" max="4623" width="13.5546875" bestFit="1" customWidth="1"/>
    <col min="4624" max="4624" width="12.6640625" bestFit="1" customWidth="1"/>
    <col min="4625" max="4625" width="16.6640625" customWidth="1"/>
    <col min="4870" max="4870" width="40.5546875" customWidth="1"/>
    <col min="4871" max="4871" width="35.109375" customWidth="1"/>
    <col min="4872" max="4872" width="9.33203125" customWidth="1"/>
    <col min="4873" max="4873" width="12" customWidth="1"/>
    <col min="4875" max="4875" width="17.6640625" customWidth="1"/>
    <col min="4876" max="4876" width="34.88671875" customWidth="1"/>
    <col min="4878" max="4878" width="12.6640625" bestFit="1" customWidth="1"/>
    <col min="4879" max="4879" width="13.5546875" bestFit="1" customWidth="1"/>
    <col min="4880" max="4880" width="12.6640625" bestFit="1" customWidth="1"/>
    <col min="4881" max="4881" width="16.6640625" customWidth="1"/>
    <col min="5126" max="5126" width="40.5546875" customWidth="1"/>
    <col min="5127" max="5127" width="35.109375" customWidth="1"/>
    <col min="5128" max="5128" width="9.33203125" customWidth="1"/>
    <col min="5129" max="5129" width="12" customWidth="1"/>
    <col min="5131" max="5131" width="17.6640625" customWidth="1"/>
    <col min="5132" max="5132" width="34.88671875" customWidth="1"/>
    <col min="5134" max="5134" width="12.6640625" bestFit="1" customWidth="1"/>
    <col min="5135" max="5135" width="13.5546875" bestFit="1" customWidth="1"/>
    <col min="5136" max="5136" width="12.6640625" bestFit="1" customWidth="1"/>
    <col min="5137" max="5137" width="16.6640625" customWidth="1"/>
    <col min="5382" max="5382" width="40.5546875" customWidth="1"/>
    <col min="5383" max="5383" width="35.109375" customWidth="1"/>
    <col min="5384" max="5384" width="9.33203125" customWidth="1"/>
    <col min="5385" max="5385" width="12" customWidth="1"/>
    <col min="5387" max="5387" width="17.6640625" customWidth="1"/>
    <col min="5388" max="5388" width="34.88671875" customWidth="1"/>
    <col min="5390" max="5390" width="12.6640625" bestFit="1" customWidth="1"/>
    <col min="5391" max="5391" width="13.5546875" bestFit="1" customWidth="1"/>
    <col min="5392" max="5392" width="12.6640625" bestFit="1" customWidth="1"/>
    <col min="5393" max="5393" width="16.6640625" customWidth="1"/>
    <col min="5638" max="5638" width="40.5546875" customWidth="1"/>
    <col min="5639" max="5639" width="35.109375" customWidth="1"/>
    <col min="5640" max="5640" width="9.33203125" customWidth="1"/>
    <col min="5641" max="5641" width="12" customWidth="1"/>
    <col min="5643" max="5643" width="17.6640625" customWidth="1"/>
    <col min="5644" max="5644" width="34.88671875" customWidth="1"/>
    <col min="5646" max="5646" width="12.6640625" bestFit="1" customWidth="1"/>
    <col min="5647" max="5647" width="13.5546875" bestFit="1" customWidth="1"/>
    <col min="5648" max="5648" width="12.6640625" bestFit="1" customWidth="1"/>
    <col min="5649" max="5649" width="16.6640625" customWidth="1"/>
    <col min="5894" max="5894" width="40.5546875" customWidth="1"/>
    <col min="5895" max="5895" width="35.109375" customWidth="1"/>
    <col min="5896" max="5896" width="9.33203125" customWidth="1"/>
    <col min="5897" max="5897" width="12" customWidth="1"/>
    <col min="5899" max="5899" width="17.6640625" customWidth="1"/>
    <col min="5900" max="5900" width="34.88671875" customWidth="1"/>
    <col min="5902" max="5902" width="12.6640625" bestFit="1" customWidth="1"/>
    <col min="5903" max="5903" width="13.5546875" bestFit="1" customWidth="1"/>
    <col min="5904" max="5904" width="12.6640625" bestFit="1" customWidth="1"/>
    <col min="5905" max="5905" width="16.6640625" customWidth="1"/>
    <col min="6150" max="6150" width="40.5546875" customWidth="1"/>
    <col min="6151" max="6151" width="35.109375" customWidth="1"/>
    <col min="6152" max="6152" width="9.33203125" customWidth="1"/>
    <col min="6153" max="6153" width="12" customWidth="1"/>
    <col min="6155" max="6155" width="17.6640625" customWidth="1"/>
    <col min="6156" max="6156" width="34.88671875" customWidth="1"/>
    <col min="6158" max="6158" width="12.6640625" bestFit="1" customWidth="1"/>
    <col min="6159" max="6159" width="13.5546875" bestFit="1" customWidth="1"/>
    <col min="6160" max="6160" width="12.6640625" bestFit="1" customWidth="1"/>
    <col min="6161" max="6161" width="16.6640625" customWidth="1"/>
    <col min="6406" max="6406" width="40.5546875" customWidth="1"/>
    <col min="6407" max="6407" width="35.109375" customWidth="1"/>
    <col min="6408" max="6408" width="9.33203125" customWidth="1"/>
    <col min="6409" max="6409" width="12" customWidth="1"/>
    <col min="6411" max="6411" width="17.6640625" customWidth="1"/>
    <col min="6412" max="6412" width="34.88671875" customWidth="1"/>
    <col min="6414" max="6414" width="12.6640625" bestFit="1" customWidth="1"/>
    <col min="6415" max="6415" width="13.5546875" bestFit="1" customWidth="1"/>
    <col min="6416" max="6416" width="12.6640625" bestFit="1" customWidth="1"/>
    <col min="6417" max="6417" width="16.6640625" customWidth="1"/>
    <col min="6662" max="6662" width="40.5546875" customWidth="1"/>
    <col min="6663" max="6663" width="35.109375" customWidth="1"/>
    <col min="6664" max="6664" width="9.33203125" customWidth="1"/>
    <col min="6665" max="6665" width="12" customWidth="1"/>
    <col min="6667" max="6667" width="17.6640625" customWidth="1"/>
    <col min="6668" max="6668" width="34.88671875" customWidth="1"/>
    <col min="6670" max="6670" width="12.6640625" bestFit="1" customWidth="1"/>
    <col min="6671" max="6671" width="13.5546875" bestFit="1" customWidth="1"/>
    <col min="6672" max="6672" width="12.6640625" bestFit="1" customWidth="1"/>
    <col min="6673" max="6673" width="16.6640625" customWidth="1"/>
    <col min="6918" max="6918" width="40.5546875" customWidth="1"/>
    <col min="6919" max="6919" width="35.109375" customWidth="1"/>
    <col min="6920" max="6920" width="9.33203125" customWidth="1"/>
    <col min="6921" max="6921" width="12" customWidth="1"/>
    <col min="6923" max="6923" width="17.6640625" customWidth="1"/>
    <col min="6924" max="6924" width="34.88671875" customWidth="1"/>
    <col min="6926" max="6926" width="12.6640625" bestFit="1" customWidth="1"/>
    <col min="6927" max="6927" width="13.5546875" bestFit="1" customWidth="1"/>
    <col min="6928" max="6928" width="12.6640625" bestFit="1" customWidth="1"/>
    <col min="6929" max="6929" width="16.6640625" customWidth="1"/>
    <col min="7174" max="7174" width="40.5546875" customWidth="1"/>
    <col min="7175" max="7175" width="35.109375" customWidth="1"/>
    <col min="7176" max="7176" width="9.33203125" customWidth="1"/>
    <col min="7177" max="7177" width="12" customWidth="1"/>
    <col min="7179" max="7179" width="17.6640625" customWidth="1"/>
    <col min="7180" max="7180" width="34.88671875" customWidth="1"/>
    <col min="7182" max="7182" width="12.6640625" bestFit="1" customWidth="1"/>
    <col min="7183" max="7183" width="13.5546875" bestFit="1" customWidth="1"/>
    <col min="7184" max="7184" width="12.6640625" bestFit="1" customWidth="1"/>
    <col min="7185" max="7185" width="16.6640625" customWidth="1"/>
    <col min="7430" max="7430" width="40.5546875" customWidth="1"/>
    <col min="7431" max="7431" width="35.109375" customWidth="1"/>
    <col min="7432" max="7432" width="9.33203125" customWidth="1"/>
    <col min="7433" max="7433" width="12" customWidth="1"/>
    <col min="7435" max="7435" width="17.6640625" customWidth="1"/>
    <col min="7436" max="7436" width="34.88671875" customWidth="1"/>
    <col min="7438" max="7438" width="12.6640625" bestFit="1" customWidth="1"/>
    <col min="7439" max="7439" width="13.5546875" bestFit="1" customWidth="1"/>
    <col min="7440" max="7440" width="12.6640625" bestFit="1" customWidth="1"/>
    <col min="7441" max="7441" width="16.6640625" customWidth="1"/>
    <col min="7686" max="7686" width="40.5546875" customWidth="1"/>
    <col min="7687" max="7687" width="35.109375" customWidth="1"/>
    <col min="7688" max="7688" width="9.33203125" customWidth="1"/>
    <col min="7689" max="7689" width="12" customWidth="1"/>
    <col min="7691" max="7691" width="17.6640625" customWidth="1"/>
    <col min="7692" max="7692" width="34.88671875" customWidth="1"/>
    <col min="7694" max="7694" width="12.6640625" bestFit="1" customWidth="1"/>
    <col min="7695" max="7695" width="13.5546875" bestFit="1" customWidth="1"/>
    <col min="7696" max="7696" width="12.6640625" bestFit="1" customWidth="1"/>
    <col min="7697" max="7697" width="16.6640625" customWidth="1"/>
    <col min="7942" max="7942" width="40.5546875" customWidth="1"/>
    <col min="7943" max="7943" width="35.109375" customWidth="1"/>
    <col min="7944" max="7944" width="9.33203125" customWidth="1"/>
    <col min="7945" max="7945" width="12" customWidth="1"/>
    <col min="7947" max="7947" width="17.6640625" customWidth="1"/>
    <col min="7948" max="7948" width="34.88671875" customWidth="1"/>
    <col min="7950" max="7950" width="12.6640625" bestFit="1" customWidth="1"/>
    <col min="7951" max="7951" width="13.5546875" bestFit="1" customWidth="1"/>
    <col min="7952" max="7952" width="12.6640625" bestFit="1" customWidth="1"/>
    <col min="7953" max="7953" width="16.6640625" customWidth="1"/>
    <col min="8198" max="8198" width="40.5546875" customWidth="1"/>
    <col min="8199" max="8199" width="35.109375" customWidth="1"/>
    <col min="8200" max="8200" width="9.33203125" customWidth="1"/>
    <col min="8201" max="8201" width="12" customWidth="1"/>
    <col min="8203" max="8203" width="17.6640625" customWidth="1"/>
    <col min="8204" max="8204" width="34.88671875" customWidth="1"/>
    <col min="8206" max="8206" width="12.6640625" bestFit="1" customWidth="1"/>
    <col min="8207" max="8207" width="13.5546875" bestFit="1" customWidth="1"/>
    <col min="8208" max="8208" width="12.6640625" bestFit="1" customWidth="1"/>
    <col min="8209" max="8209" width="16.6640625" customWidth="1"/>
    <col min="8454" max="8454" width="40.5546875" customWidth="1"/>
    <col min="8455" max="8455" width="35.109375" customWidth="1"/>
    <col min="8456" max="8456" width="9.33203125" customWidth="1"/>
    <col min="8457" max="8457" width="12" customWidth="1"/>
    <col min="8459" max="8459" width="17.6640625" customWidth="1"/>
    <col min="8460" max="8460" width="34.88671875" customWidth="1"/>
    <col min="8462" max="8462" width="12.6640625" bestFit="1" customWidth="1"/>
    <col min="8463" max="8463" width="13.5546875" bestFit="1" customWidth="1"/>
    <col min="8464" max="8464" width="12.6640625" bestFit="1" customWidth="1"/>
    <col min="8465" max="8465" width="16.6640625" customWidth="1"/>
    <col min="8710" max="8710" width="40.5546875" customWidth="1"/>
    <col min="8711" max="8711" width="35.109375" customWidth="1"/>
    <col min="8712" max="8712" width="9.33203125" customWidth="1"/>
    <col min="8713" max="8713" width="12" customWidth="1"/>
    <col min="8715" max="8715" width="17.6640625" customWidth="1"/>
    <col min="8716" max="8716" width="34.88671875" customWidth="1"/>
    <col min="8718" max="8718" width="12.6640625" bestFit="1" customWidth="1"/>
    <col min="8719" max="8719" width="13.5546875" bestFit="1" customWidth="1"/>
    <col min="8720" max="8720" width="12.6640625" bestFit="1" customWidth="1"/>
    <col min="8721" max="8721" width="16.6640625" customWidth="1"/>
    <col min="8966" max="8966" width="40.5546875" customWidth="1"/>
    <col min="8967" max="8967" width="35.109375" customWidth="1"/>
    <col min="8968" max="8968" width="9.33203125" customWidth="1"/>
    <col min="8969" max="8969" width="12" customWidth="1"/>
    <col min="8971" max="8971" width="17.6640625" customWidth="1"/>
    <col min="8972" max="8972" width="34.88671875" customWidth="1"/>
    <col min="8974" max="8974" width="12.6640625" bestFit="1" customWidth="1"/>
    <col min="8975" max="8975" width="13.5546875" bestFit="1" customWidth="1"/>
    <col min="8976" max="8976" width="12.6640625" bestFit="1" customWidth="1"/>
    <col min="8977" max="8977" width="16.6640625" customWidth="1"/>
    <col min="9222" max="9222" width="40.5546875" customWidth="1"/>
    <col min="9223" max="9223" width="35.109375" customWidth="1"/>
    <col min="9224" max="9224" width="9.33203125" customWidth="1"/>
    <col min="9225" max="9225" width="12" customWidth="1"/>
    <col min="9227" max="9227" width="17.6640625" customWidth="1"/>
    <col min="9228" max="9228" width="34.88671875" customWidth="1"/>
    <col min="9230" max="9230" width="12.6640625" bestFit="1" customWidth="1"/>
    <col min="9231" max="9231" width="13.5546875" bestFit="1" customWidth="1"/>
    <col min="9232" max="9232" width="12.6640625" bestFit="1" customWidth="1"/>
    <col min="9233" max="9233" width="16.6640625" customWidth="1"/>
    <col min="9478" max="9478" width="40.5546875" customWidth="1"/>
    <col min="9479" max="9479" width="35.109375" customWidth="1"/>
    <col min="9480" max="9480" width="9.33203125" customWidth="1"/>
    <col min="9481" max="9481" width="12" customWidth="1"/>
    <col min="9483" max="9483" width="17.6640625" customWidth="1"/>
    <col min="9484" max="9484" width="34.88671875" customWidth="1"/>
    <col min="9486" max="9486" width="12.6640625" bestFit="1" customWidth="1"/>
    <col min="9487" max="9487" width="13.5546875" bestFit="1" customWidth="1"/>
    <col min="9488" max="9488" width="12.6640625" bestFit="1" customWidth="1"/>
    <col min="9489" max="9489" width="16.6640625" customWidth="1"/>
    <col min="9734" max="9734" width="40.5546875" customWidth="1"/>
    <col min="9735" max="9735" width="35.109375" customWidth="1"/>
    <col min="9736" max="9736" width="9.33203125" customWidth="1"/>
    <col min="9737" max="9737" width="12" customWidth="1"/>
    <col min="9739" max="9739" width="17.6640625" customWidth="1"/>
    <col min="9740" max="9740" width="34.88671875" customWidth="1"/>
    <col min="9742" max="9742" width="12.6640625" bestFit="1" customWidth="1"/>
    <col min="9743" max="9743" width="13.5546875" bestFit="1" customWidth="1"/>
    <col min="9744" max="9744" width="12.6640625" bestFit="1" customWidth="1"/>
    <col min="9745" max="9745" width="16.6640625" customWidth="1"/>
    <col min="9990" max="9990" width="40.5546875" customWidth="1"/>
    <col min="9991" max="9991" width="35.109375" customWidth="1"/>
    <col min="9992" max="9992" width="9.33203125" customWidth="1"/>
    <col min="9993" max="9993" width="12" customWidth="1"/>
    <col min="9995" max="9995" width="17.6640625" customWidth="1"/>
    <col min="9996" max="9996" width="34.88671875" customWidth="1"/>
    <col min="9998" max="9998" width="12.6640625" bestFit="1" customWidth="1"/>
    <col min="9999" max="9999" width="13.5546875" bestFit="1" customWidth="1"/>
    <col min="10000" max="10000" width="12.6640625" bestFit="1" customWidth="1"/>
    <col min="10001" max="10001" width="16.6640625" customWidth="1"/>
    <col min="10246" max="10246" width="40.5546875" customWidth="1"/>
    <col min="10247" max="10247" width="35.109375" customWidth="1"/>
    <col min="10248" max="10248" width="9.33203125" customWidth="1"/>
    <col min="10249" max="10249" width="12" customWidth="1"/>
    <col min="10251" max="10251" width="17.6640625" customWidth="1"/>
    <col min="10252" max="10252" width="34.88671875" customWidth="1"/>
    <col min="10254" max="10254" width="12.6640625" bestFit="1" customWidth="1"/>
    <col min="10255" max="10255" width="13.5546875" bestFit="1" customWidth="1"/>
    <col min="10256" max="10256" width="12.6640625" bestFit="1" customWidth="1"/>
    <col min="10257" max="10257" width="16.6640625" customWidth="1"/>
    <col min="10502" max="10502" width="40.5546875" customWidth="1"/>
    <col min="10503" max="10503" width="35.109375" customWidth="1"/>
    <col min="10504" max="10504" width="9.33203125" customWidth="1"/>
    <col min="10505" max="10505" width="12" customWidth="1"/>
    <col min="10507" max="10507" width="17.6640625" customWidth="1"/>
    <col min="10508" max="10508" width="34.88671875" customWidth="1"/>
    <col min="10510" max="10510" width="12.6640625" bestFit="1" customWidth="1"/>
    <col min="10511" max="10511" width="13.5546875" bestFit="1" customWidth="1"/>
    <col min="10512" max="10512" width="12.6640625" bestFit="1" customWidth="1"/>
    <col min="10513" max="10513" width="16.6640625" customWidth="1"/>
    <col min="10758" max="10758" width="40.5546875" customWidth="1"/>
    <col min="10759" max="10759" width="35.109375" customWidth="1"/>
    <col min="10760" max="10760" width="9.33203125" customWidth="1"/>
    <col min="10761" max="10761" width="12" customWidth="1"/>
    <col min="10763" max="10763" width="17.6640625" customWidth="1"/>
    <col min="10764" max="10764" width="34.88671875" customWidth="1"/>
    <col min="10766" max="10766" width="12.6640625" bestFit="1" customWidth="1"/>
    <col min="10767" max="10767" width="13.5546875" bestFit="1" customWidth="1"/>
    <col min="10768" max="10768" width="12.6640625" bestFit="1" customWidth="1"/>
    <col min="10769" max="10769" width="16.6640625" customWidth="1"/>
    <col min="11014" max="11014" width="40.5546875" customWidth="1"/>
    <col min="11015" max="11015" width="35.109375" customWidth="1"/>
    <col min="11016" max="11016" width="9.33203125" customWidth="1"/>
    <col min="11017" max="11017" width="12" customWidth="1"/>
    <col min="11019" max="11019" width="17.6640625" customWidth="1"/>
    <col min="11020" max="11020" width="34.88671875" customWidth="1"/>
    <col min="11022" max="11022" width="12.6640625" bestFit="1" customWidth="1"/>
    <col min="11023" max="11023" width="13.5546875" bestFit="1" customWidth="1"/>
    <col min="11024" max="11024" width="12.6640625" bestFit="1" customWidth="1"/>
    <col min="11025" max="11025" width="16.6640625" customWidth="1"/>
    <col min="11270" max="11270" width="40.5546875" customWidth="1"/>
    <col min="11271" max="11271" width="35.109375" customWidth="1"/>
    <col min="11272" max="11272" width="9.33203125" customWidth="1"/>
    <col min="11273" max="11273" width="12" customWidth="1"/>
    <col min="11275" max="11275" width="17.6640625" customWidth="1"/>
    <col min="11276" max="11276" width="34.88671875" customWidth="1"/>
    <col min="11278" max="11278" width="12.6640625" bestFit="1" customWidth="1"/>
    <col min="11279" max="11279" width="13.5546875" bestFit="1" customWidth="1"/>
    <col min="11280" max="11280" width="12.6640625" bestFit="1" customWidth="1"/>
    <col min="11281" max="11281" width="16.6640625" customWidth="1"/>
    <col min="11526" max="11526" width="40.5546875" customWidth="1"/>
    <col min="11527" max="11527" width="35.109375" customWidth="1"/>
    <col min="11528" max="11528" width="9.33203125" customWidth="1"/>
    <col min="11529" max="11529" width="12" customWidth="1"/>
    <col min="11531" max="11531" width="17.6640625" customWidth="1"/>
    <col min="11532" max="11532" width="34.88671875" customWidth="1"/>
    <col min="11534" max="11534" width="12.6640625" bestFit="1" customWidth="1"/>
    <col min="11535" max="11535" width="13.5546875" bestFit="1" customWidth="1"/>
    <col min="11536" max="11536" width="12.6640625" bestFit="1" customWidth="1"/>
    <col min="11537" max="11537" width="16.6640625" customWidth="1"/>
    <col min="11782" max="11782" width="40.5546875" customWidth="1"/>
    <col min="11783" max="11783" width="35.109375" customWidth="1"/>
    <col min="11784" max="11784" width="9.33203125" customWidth="1"/>
    <col min="11785" max="11785" width="12" customWidth="1"/>
    <col min="11787" max="11787" width="17.6640625" customWidth="1"/>
    <col min="11788" max="11788" width="34.88671875" customWidth="1"/>
    <col min="11790" max="11790" width="12.6640625" bestFit="1" customWidth="1"/>
    <col min="11791" max="11791" width="13.5546875" bestFit="1" customWidth="1"/>
    <col min="11792" max="11792" width="12.6640625" bestFit="1" customWidth="1"/>
    <col min="11793" max="11793" width="16.6640625" customWidth="1"/>
    <col min="12038" max="12038" width="40.5546875" customWidth="1"/>
    <col min="12039" max="12039" width="35.109375" customWidth="1"/>
    <col min="12040" max="12040" width="9.33203125" customWidth="1"/>
    <col min="12041" max="12041" width="12" customWidth="1"/>
    <col min="12043" max="12043" width="17.6640625" customWidth="1"/>
    <col min="12044" max="12044" width="34.88671875" customWidth="1"/>
    <col min="12046" max="12046" width="12.6640625" bestFit="1" customWidth="1"/>
    <col min="12047" max="12047" width="13.5546875" bestFit="1" customWidth="1"/>
    <col min="12048" max="12048" width="12.6640625" bestFit="1" customWidth="1"/>
    <col min="12049" max="12049" width="16.6640625" customWidth="1"/>
    <col min="12294" max="12294" width="40.5546875" customWidth="1"/>
    <col min="12295" max="12295" width="35.109375" customWidth="1"/>
    <col min="12296" max="12296" width="9.33203125" customWidth="1"/>
    <col min="12297" max="12297" width="12" customWidth="1"/>
    <col min="12299" max="12299" width="17.6640625" customWidth="1"/>
    <col min="12300" max="12300" width="34.88671875" customWidth="1"/>
    <col min="12302" max="12302" width="12.6640625" bestFit="1" customWidth="1"/>
    <col min="12303" max="12303" width="13.5546875" bestFit="1" customWidth="1"/>
    <col min="12304" max="12304" width="12.6640625" bestFit="1" customWidth="1"/>
    <col min="12305" max="12305" width="16.6640625" customWidth="1"/>
    <col min="12550" max="12550" width="40.5546875" customWidth="1"/>
    <col min="12551" max="12551" width="35.109375" customWidth="1"/>
    <col min="12552" max="12552" width="9.33203125" customWidth="1"/>
    <col min="12553" max="12553" width="12" customWidth="1"/>
    <col min="12555" max="12555" width="17.6640625" customWidth="1"/>
    <col min="12556" max="12556" width="34.88671875" customWidth="1"/>
    <col min="12558" max="12558" width="12.6640625" bestFit="1" customWidth="1"/>
    <col min="12559" max="12559" width="13.5546875" bestFit="1" customWidth="1"/>
    <col min="12560" max="12560" width="12.6640625" bestFit="1" customWidth="1"/>
    <col min="12561" max="12561" width="16.6640625" customWidth="1"/>
    <col min="12806" max="12806" width="40.5546875" customWidth="1"/>
    <col min="12807" max="12807" width="35.109375" customWidth="1"/>
    <col min="12808" max="12808" width="9.33203125" customWidth="1"/>
    <col min="12809" max="12809" width="12" customWidth="1"/>
    <col min="12811" max="12811" width="17.6640625" customWidth="1"/>
    <col min="12812" max="12812" width="34.88671875" customWidth="1"/>
    <col min="12814" max="12814" width="12.6640625" bestFit="1" customWidth="1"/>
    <col min="12815" max="12815" width="13.5546875" bestFit="1" customWidth="1"/>
    <col min="12816" max="12816" width="12.6640625" bestFit="1" customWidth="1"/>
    <col min="12817" max="12817" width="16.6640625" customWidth="1"/>
    <col min="13062" max="13062" width="40.5546875" customWidth="1"/>
    <col min="13063" max="13063" width="35.109375" customWidth="1"/>
    <col min="13064" max="13064" width="9.33203125" customWidth="1"/>
    <col min="13065" max="13065" width="12" customWidth="1"/>
    <col min="13067" max="13067" width="17.6640625" customWidth="1"/>
    <col min="13068" max="13068" width="34.88671875" customWidth="1"/>
    <col min="13070" max="13070" width="12.6640625" bestFit="1" customWidth="1"/>
    <col min="13071" max="13071" width="13.5546875" bestFit="1" customWidth="1"/>
    <col min="13072" max="13072" width="12.6640625" bestFit="1" customWidth="1"/>
    <col min="13073" max="13073" width="16.6640625" customWidth="1"/>
    <col min="13318" max="13318" width="40.5546875" customWidth="1"/>
    <col min="13319" max="13319" width="35.109375" customWidth="1"/>
    <col min="13320" max="13320" width="9.33203125" customWidth="1"/>
    <col min="13321" max="13321" width="12" customWidth="1"/>
    <col min="13323" max="13323" width="17.6640625" customWidth="1"/>
    <col min="13324" max="13324" width="34.88671875" customWidth="1"/>
    <col min="13326" max="13326" width="12.6640625" bestFit="1" customWidth="1"/>
    <col min="13327" max="13327" width="13.5546875" bestFit="1" customWidth="1"/>
    <col min="13328" max="13328" width="12.6640625" bestFit="1" customWidth="1"/>
    <col min="13329" max="13329" width="16.6640625" customWidth="1"/>
    <col min="13574" max="13574" width="40.5546875" customWidth="1"/>
    <col min="13575" max="13575" width="35.109375" customWidth="1"/>
    <col min="13576" max="13576" width="9.33203125" customWidth="1"/>
    <col min="13577" max="13577" width="12" customWidth="1"/>
    <col min="13579" max="13579" width="17.6640625" customWidth="1"/>
    <col min="13580" max="13580" width="34.88671875" customWidth="1"/>
    <col min="13582" max="13582" width="12.6640625" bestFit="1" customWidth="1"/>
    <col min="13583" max="13583" width="13.5546875" bestFit="1" customWidth="1"/>
    <col min="13584" max="13584" width="12.6640625" bestFit="1" customWidth="1"/>
    <col min="13585" max="13585" width="16.6640625" customWidth="1"/>
    <col min="13830" max="13830" width="40.5546875" customWidth="1"/>
    <col min="13831" max="13831" width="35.109375" customWidth="1"/>
    <col min="13832" max="13832" width="9.33203125" customWidth="1"/>
    <col min="13833" max="13833" width="12" customWidth="1"/>
    <col min="13835" max="13835" width="17.6640625" customWidth="1"/>
    <col min="13836" max="13836" width="34.88671875" customWidth="1"/>
    <col min="13838" max="13838" width="12.6640625" bestFit="1" customWidth="1"/>
    <col min="13839" max="13839" width="13.5546875" bestFit="1" customWidth="1"/>
    <col min="13840" max="13840" width="12.6640625" bestFit="1" customWidth="1"/>
    <col min="13841" max="13841" width="16.6640625" customWidth="1"/>
    <col min="14086" max="14086" width="40.5546875" customWidth="1"/>
    <col min="14087" max="14087" width="35.109375" customWidth="1"/>
    <col min="14088" max="14088" width="9.33203125" customWidth="1"/>
    <col min="14089" max="14089" width="12" customWidth="1"/>
    <col min="14091" max="14091" width="17.6640625" customWidth="1"/>
    <col min="14092" max="14092" width="34.88671875" customWidth="1"/>
    <col min="14094" max="14094" width="12.6640625" bestFit="1" customWidth="1"/>
    <col min="14095" max="14095" width="13.5546875" bestFit="1" customWidth="1"/>
    <col min="14096" max="14096" width="12.6640625" bestFit="1" customWidth="1"/>
    <col min="14097" max="14097" width="16.6640625" customWidth="1"/>
    <col min="14342" max="14342" width="40.5546875" customWidth="1"/>
    <col min="14343" max="14343" width="35.109375" customWidth="1"/>
    <col min="14344" max="14344" width="9.33203125" customWidth="1"/>
    <col min="14345" max="14345" width="12" customWidth="1"/>
    <col min="14347" max="14347" width="17.6640625" customWidth="1"/>
    <col min="14348" max="14348" width="34.88671875" customWidth="1"/>
    <col min="14350" max="14350" width="12.6640625" bestFit="1" customWidth="1"/>
    <col min="14351" max="14351" width="13.5546875" bestFit="1" customWidth="1"/>
    <col min="14352" max="14352" width="12.6640625" bestFit="1" customWidth="1"/>
    <col min="14353" max="14353" width="16.6640625" customWidth="1"/>
    <col min="14598" max="14598" width="40.5546875" customWidth="1"/>
    <col min="14599" max="14599" width="35.109375" customWidth="1"/>
    <col min="14600" max="14600" width="9.33203125" customWidth="1"/>
    <col min="14601" max="14601" width="12" customWidth="1"/>
    <col min="14603" max="14603" width="17.6640625" customWidth="1"/>
    <col min="14604" max="14604" width="34.88671875" customWidth="1"/>
    <col min="14606" max="14606" width="12.6640625" bestFit="1" customWidth="1"/>
    <col min="14607" max="14607" width="13.5546875" bestFit="1" customWidth="1"/>
    <col min="14608" max="14608" width="12.6640625" bestFit="1" customWidth="1"/>
    <col min="14609" max="14609" width="16.6640625" customWidth="1"/>
    <col min="14854" max="14854" width="40.5546875" customWidth="1"/>
    <col min="14855" max="14855" width="35.109375" customWidth="1"/>
    <col min="14856" max="14856" width="9.33203125" customWidth="1"/>
    <col min="14857" max="14857" width="12" customWidth="1"/>
    <col min="14859" max="14859" width="17.6640625" customWidth="1"/>
    <col min="14860" max="14860" width="34.88671875" customWidth="1"/>
    <col min="14862" max="14862" width="12.6640625" bestFit="1" customWidth="1"/>
    <col min="14863" max="14863" width="13.5546875" bestFit="1" customWidth="1"/>
    <col min="14864" max="14864" width="12.6640625" bestFit="1" customWidth="1"/>
    <col min="14865" max="14865" width="16.6640625" customWidth="1"/>
    <col min="15110" max="15110" width="40.5546875" customWidth="1"/>
    <col min="15111" max="15111" width="35.109375" customWidth="1"/>
    <col min="15112" max="15112" width="9.33203125" customWidth="1"/>
    <col min="15113" max="15113" width="12" customWidth="1"/>
    <col min="15115" max="15115" width="17.6640625" customWidth="1"/>
    <col min="15116" max="15116" width="34.88671875" customWidth="1"/>
    <col min="15118" max="15118" width="12.6640625" bestFit="1" customWidth="1"/>
    <col min="15119" max="15119" width="13.5546875" bestFit="1" customWidth="1"/>
    <col min="15120" max="15120" width="12.6640625" bestFit="1" customWidth="1"/>
    <col min="15121" max="15121" width="16.6640625" customWidth="1"/>
    <col min="15366" max="15366" width="40.5546875" customWidth="1"/>
    <col min="15367" max="15367" width="35.109375" customWidth="1"/>
    <col min="15368" max="15368" width="9.33203125" customWidth="1"/>
    <col min="15369" max="15369" width="12" customWidth="1"/>
    <col min="15371" max="15371" width="17.6640625" customWidth="1"/>
    <col min="15372" max="15372" width="34.88671875" customWidth="1"/>
    <col min="15374" max="15374" width="12.6640625" bestFit="1" customWidth="1"/>
    <col min="15375" max="15375" width="13.5546875" bestFit="1" customWidth="1"/>
    <col min="15376" max="15376" width="12.6640625" bestFit="1" customWidth="1"/>
    <col min="15377" max="15377" width="16.6640625" customWidth="1"/>
    <col min="15622" max="15622" width="40.5546875" customWidth="1"/>
    <col min="15623" max="15623" width="35.109375" customWidth="1"/>
    <col min="15624" max="15624" width="9.33203125" customWidth="1"/>
    <col min="15625" max="15625" width="12" customWidth="1"/>
    <col min="15627" max="15627" width="17.6640625" customWidth="1"/>
    <col min="15628" max="15628" width="34.88671875" customWidth="1"/>
    <col min="15630" max="15630" width="12.6640625" bestFit="1" customWidth="1"/>
    <col min="15631" max="15631" width="13.5546875" bestFit="1" customWidth="1"/>
    <col min="15632" max="15632" width="12.6640625" bestFit="1" customWidth="1"/>
    <col min="15633" max="15633" width="16.6640625" customWidth="1"/>
    <col min="15878" max="15878" width="40.5546875" customWidth="1"/>
    <col min="15879" max="15879" width="35.109375" customWidth="1"/>
    <col min="15880" max="15880" width="9.33203125" customWidth="1"/>
    <col min="15881" max="15881" width="12" customWidth="1"/>
    <col min="15883" max="15883" width="17.6640625" customWidth="1"/>
    <col min="15884" max="15884" width="34.88671875" customWidth="1"/>
    <col min="15886" max="15886" width="12.6640625" bestFit="1" customWidth="1"/>
    <col min="15887" max="15887" width="13.5546875" bestFit="1" customWidth="1"/>
    <col min="15888" max="15888" width="12.6640625" bestFit="1" customWidth="1"/>
    <col min="15889" max="15889" width="16.6640625" customWidth="1"/>
    <col min="16134" max="16134" width="40.5546875" customWidth="1"/>
    <col min="16135" max="16135" width="35.109375" customWidth="1"/>
    <col min="16136" max="16136" width="9.33203125" customWidth="1"/>
    <col min="16137" max="16137" width="12" customWidth="1"/>
    <col min="16139" max="16139" width="17.6640625" customWidth="1"/>
    <col min="16140" max="16140" width="34.88671875" customWidth="1"/>
    <col min="16142" max="16142" width="12.6640625" bestFit="1" customWidth="1"/>
    <col min="16143" max="16143" width="13.5546875" bestFit="1" customWidth="1"/>
    <col min="16144" max="16144" width="12.6640625" bestFit="1" customWidth="1"/>
    <col min="16145" max="16145" width="16.6640625" customWidth="1"/>
  </cols>
  <sheetData>
    <row r="1" spans="1:12" x14ac:dyDescent="0.3">
      <c r="A1" s="56" t="s">
        <v>186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15" thickBo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2" ht="24" thickBot="1" x14ac:dyDescent="0.35">
      <c r="A3" s="88" t="s">
        <v>19</v>
      </c>
      <c r="B3" s="135" t="str">
        <f>'LES COÛTS MODULE ou session 1'!B3</f>
        <v>xxxxx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ht="15" thickBot="1" x14ac:dyDescent="0.35">
      <c r="A4" s="26" t="s">
        <v>50</v>
      </c>
      <c r="C4" s="85" t="s">
        <v>162</v>
      </c>
      <c r="D4" s="86"/>
      <c r="E4" s="86"/>
      <c r="F4" s="85" t="s">
        <v>162</v>
      </c>
      <c r="G4" s="86"/>
      <c r="H4" s="87"/>
      <c r="I4" s="85" t="s">
        <v>162</v>
      </c>
      <c r="J4" s="86"/>
      <c r="K4" s="87"/>
    </row>
    <row r="5" spans="1:12" ht="64.2" customHeight="1" thickBot="1" x14ac:dyDescent="0.35">
      <c r="A5" s="2" t="s">
        <v>115</v>
      </c>
      <c r="B5" s="96" t="s">
        <v>26</v>
      </c>
      <c r="C5" s="133" t="s">
        <v>179</v>
      </c>
      <c r="D5" s="133" t="s">
        <v>180</v>
      </c>
      <c r="E5" s="133" t="s">
        <v>181</v>
      </c>
      <c r="F5" s="134" t="s">
        <v>182</v>
      </c>
      <c r="G5" s="134" t="s">
        <v>183</v>
      </c>
      <c r="H5" s="134" t="s">
        <v>184</v>
      </c>
      <c r="I5" s="124" t="s">
        <v>176</v>
      </c>
      <c r="J5" s="125" t="s">
        <v>177</v>
      </c>
      <c r="K5" s="126" t="s">
        <v>178</v>
      </c>
      <c r="L5" s="100" t="s">
        <v>2</v>
      </c>
    </row>
    <row r="6" spans="1:12" s="37" customFormat="1" ht="19.95" customHeight="1" thickBot="1" x14ac:dyDescent="0.4">
      <c r="A6" s="36" t="s">
        <v>20</v>
      </c>
      <c r="B6" s="122"/>
      <c r="C6" s="136">
        <f>'LES COÛTS MODULE ou session 1'!H6</f>
        <v>0</v>
      </c>
      <c r="D6" s="136">
        <f>'LES COÛTS MODULE ou session 1'!I6</f>
        <v>0</v>
      </c>
      <c r="E6" s="137">
        <f>'LES COÛTS MODULE ou session 1'!J6</f>
        <v>0</v>
      </c>
      <c r="F6" s="136">
        <f>F7</f>
        <v>0</v>
      </c>
      <c r="G6" s="136">
        <f>G7</f>
        <v>0</v>
      </c>
      <c r="H6" s="137">
        <f>H7</f>
        <v>0</v>
      </c>
      <c r="I6" s="136">
        <f>C6+F6</f>
        <v>0</v>
      </c>
      <c r="J6" s="136">
        <f>D6+G6</f>
        <v>0</v>
      </c>
      <c r="K6" s="137">
        <f>E6+H6</f>
        <v>0</v>
      </c>
      <c r="L6" s="101"/>
    </row>
    <row r="7" spans="1:12" s="4" customFormat="1" ht="55.8" thickBot="1" x14ac:dyDescent="0.35">
      <c r="A7" s="16" t="s">
        <v>28</v>
      </c>
      <c r="B7" s="94" t="s">
        <v>149</v>
      </c>
      <c r="C7" s="138">
        <f>'LES COÛTS MODULE ou session 1'!H7</f>
        <v>0</v>
      </c>
      <c r="D7" s="139">
        <f>'LES COÛTS MODULE ou session 1'!I7</f>
        <v>0</v>
      </c>
      <c r="E7" s="139">
        <f>'LES COÛTS MODULE ou session 1'!J7</f>
        <v>0</v>
      </c>
      <c r="F7" s="138">
        <f>'LES COÛTS MODULE ou session 2,'!H7</f>
        <v>0</v>
      </c>
      <c r="G7" s="139">
        <f>'LES COÛTS MODULE ou session 2,'!I7</f>
        <v>0</v>
      </c>
      <c r="H7" s="139">
        <f>'LES COÛTS MODULE ou session 2,'!J7</f>
        <v>0</v>
      </c>
      <c r="I7" s="138">
        <f>C7+F7</f>
        <v>0</v>
      </c>
      <c r="J7" s="138">
        <f>D7+G7</f>
        <v>0</v>
      </c>
      <c r="K7" s="139">
        <f>E7+H7</f>
        <v>0</v>
      </c>
      <c r="L7" s="102" t="s">
        <v>31</v>
      </c>
    </row>
    <row r="8" spans="1:12" s="38" customFormat="1" ht="19.95" customHeight="1" thickBot="1" x14ac:dyDescent="0.35">
      <c r="A8" s="73" t="s">
        <v>21</v>
      </c>
      <c r="B8" s="69"/>
      <c r="C8" s="140">
        <f>'LES COÛTS MODULE ou session 1'!H8</f>
        <v>0</v>
      </c>
      <c r="D8" s="140">
        <f>'LES COÛTS MODULE ou session 1'!I8</f>
        <v>0</v>
      </c>
      <c r="E8" s="141">
        <f>'LES COÛTS MODULE ou session 1'!J8</f>
        <v>0</v>
      </c>
      <c r="F8" s="140">
        <f>F10+F12+F13+F14+F16</f>
        <v>0</v>
      </c>
      <c r="G8" s="140">
        <f>G10+G12+G13+G14+G16</f>
        <v>0</v>
      </c>
      <c r="H8" s="141">
        <f>F8+G8</f>
        <v>0</v>
      </c>
      <c r="I8" s="140">
        <f>I10+I12+I13+I14+I16</f>
        <v>0</v>
      </c>
      <c r="J8" s="140">
        <f>J10+J12+J13+J14+J16</f>
        <v>0</v>
      </c>
      <c r="K8" s="141">
        <f>I8+J8</f>
        <v>0</v>
      </c>
      <c r="L8" s="103"/>
    </row>
    <row r="9" spans="1:12" s="4" customFormat="1" ht="16.2" customHeight="1" thickBot="1" x14ac:dyDescent="0.35">
      <c r="A9" s="11" t="s">
        <v>22</v>
      </c>
      <c r="B9" s="74"/>
      <c r="C9" s="142"/>
      <c r="D9" s="143"/>
      <c r="E9" s="144">
        <f>'LES COÛTS MODULE ou session 1'!J9</f>
        <v>0</v>
      </c>
      <c r="F9" s="142"/>
      <c r="G9" s="143"/>
      <c r="H9" s="144">
        <f>SUM(H10)</f>
        <v>0</v>
      </c>
      <c r="I9" s="142"/>
      <c r="J9" s="143"/>
      <c r="K9" s="144">
        <f>SUM(K10)</f>
        <v>0</v>
      </c>
      <c r="L9" s="10"/>
    </row>
    <row r="10" spans="1:12" s="4" customFormat="1" ht="45" customHeight="1" thickBot="1" x14ac:dyDescent="0.35">
      <c r="A10" s="17" t="s">
        <v>25</v>
      </c>
      <c r="C10" s="138">
        <f>'LES COÛTS MODULE ou session 1'!H10</f>
        <v>0</v>
      </c>
      <c r="D10" s="139">
        <f>'LES COÛTS MODULE ou session 1'!I10</f>
        <v>0</v>
      </c>
      <c r="E10" s="139">
        <f>'LES COÛTS MODULE ou session 1'!J10</f>
        <v>0</v>
      </c>
      <c r="F10" s="138">
        <f>'LES COÛTS MODULE ou session 2,'!H10</f>
        <v>0</v>
      </c>
      <c r="G10" s="139">
        <f>'LES COÛTS MODULE ou session 2,'!I10</f>
        <v>0</v>
      </c>
      <c r="H10" s="139">
        <f>'LES COÛTS MODULE ou session 2,'!J10</f>
        <v>0</v>
      </c>
      <c r="I10" s="138">
        <f>C10+F10</f>
        <v>0</v>
      </c>
      <c r="J10" s="138">
        <f>D10+G10</f>
        <v>0</v>
      </c>
      <c r="K10" s="139">
        <f>E10+H10</f>
        <v>0</v>
      </c>
      <c r="L10" s="104"/>
    </row>
    <row r="11" spans="1:12" s="4" customFormat="1" ht="16.2" customHeight="1" thickBot="1" x14ac:dyDescent="0.35">
      <c r="A11" s="12" t="s">
        <v>112</v>
      </c>
      <c r="B11" s="13"/>
      <c r="C11" s="142"/>
      <c r="D11" s="143"/>
      <c r="E11" s="144">
        <f>'LES COÛTS MODULE ou session 1'!J11</f>
        <v>0</v>
      </c>
      <c r="F11" s="142"/>
      <c r="G11" s="143"/>
      <c r="H11" s="144">
        <f>SUM(H12:H14)</f>
        <v>0</v>
      </c>
      <c r="I11" s="142"/>
      <c r="J11" s="143"/>
      <c r="K11" s="144">
        <f>SUM(K12:K14)</f>
        <v>0</v>
      </c>
      <c r="L11" s="15"/>
    </row>
    <row r="12" spans="1:12" s="4" customFormat="1" ht="51.6" customHeight="1" thickBot="1" x14ac:dyDescent="0.35">
      <c r="A12" s="18" t="s">
        <v>3</v>
      </c>
      <c r="B12" s="83" t="s">
        <v>27</v>
      </c>
      <c r="C12" s="138">
        <f>'LES COÛTS MODULE ou session 1'!H12</f>
        <v>0</v>
      </c>
      <c r="D12" s="139">
        <f>'LES COÛTS MODULE ou session 1'!I12</f>
        <v>0</v>
      </c>
      <c r="E12" s="139">
        <f>'LES COÛTS MODULE ou session 1'!J12</f>
        <v>0</v>
      </c>
      <c r="F12" s="138">
        <f>'LES COÛTS MODULE ou session 2,'!H12</f>
        <v>0</v>
      </c>
      <c r="G12" s="139">
        <f>'LES COÛTS MODULE ou session 2,'!I12</f>
        <v>0</v>
      </c>
      <c r="H12" s="139">
        <f>'LES COÛTS MODULE ou session 2,'!J12</f>
        <v>0</v>
      </c>
      <c r="I12" s="138">
        <f>C12+F12</f>
        <v>0</v>
      </c>
      <c r="J12" s="138">
        <f>D12+G12</f>
        <v>0</v>
      </c>
      <c r="K12" s="139">
        <f>E12+H12</f>
        <v>0</v>
      </c>
      <c r="L12" s="105"/>
    </row>
    <row r="13" spans="1:12" s="4" customFormat="1" ht="51.6" customHeight="1" thickBot="1" x14ac:dyDescent="0.35">
      <c r="A13" s="19" t="s">
        <v>33</v>
      </c>
      <c r="B13" s="78" t="s">
        <v>32</v>
      </c>
      <c r="C13" s="138">
        <f>'LES COÛTS MODULE ou session 1'!H13</f>
        <v>0</v>
      </c>
      <c r="D13" s="139">
        <f>'LES COÛTS MODULE ou session 1'!I13</f>
        <v>0</v>
      </c>
      <c r="E13" s="139">
        <f>'LES COÛTS MODULE ou session 1'!J13</f>
        <v>0</v>
      </c>
      <c r="F13" s="138">
        <f>'LES COÛTS MODULE ou session 2,'!H13</f>
        <v>0</v>
      </c>
      <c r="G13" s="139">
        <f>'LES COÛTS MODULE ou session 2,'!I13</f>
        <v>0</v>
      </c>
      <c r="H13" s="139">
        <f>'LES COÛTS MODULE ou session 2,'!J13</f>
        <v>0</v>
      </c>
      <c r="I13" s="138">
        <f>C13+F13</f>
        <v>0</v>
      </c>
      <c r="J13" s="138">
        <f>D13+G13</f>
        <v>0</v>
      </c>
      <c r="K13" s="139">
        <f>E13+H13</f>
        <v>0</v>
      </c>
      <c r="L13" s="106"/>
    </row>
    <row r="14" spans="1:12" s="4" customFormat="1" ht="51.6" customHeight="1" thickBot="1" x14ac:dyDescent="0.35">
      <c r="A14" s="19" t="s">
        <v>34</v>
      </c>
      <c r="B14" s="78" t="s">
        <v>32</v>
      </c>
      <c r="C14" s="138">
        <f>'LES COÛTS MODULE ou session 1'!H14</f>
        <v>0</v>
      </c>
      <c r="D14" s="139">
        <f>'LES COÛTS MODULE ou session 1'!I14</f>
        <v>0</v>
      </c>
      <c r="E14" s="139">
        <f>'LES COÛTS MODULE ou session 1'!J14</f>
        <v>0</v>
      </c>
      <c r="F14" s="138">
        <f>'LES COÛTS MODULE ou session 2,'!H14</f>
        <v>0</v>
      </c>
      <c r="G14" s="139">
        <f>'LES COÛTS MODULE ou session 2,'!I14</f>
        <v>0</v>
      </c>
      <c r="H14" s="139">
        <f>'LES COÛTS MODULE ou session 2,'!J14</f>
        <v>0</v>
      </c>
      <c r="I14" s="138">
        <f>C14+F14</f>
        <v>0</v>
      </c>
      <c r="J14" s="138">
        <f>D14+G14</f>
        <v>0</v>
      </c>
      <c r="K14" s="139">
        <f>E14+H14</f>
        <v>0</v>
      </c>
      <c r="L14" s="107"/>
    </row>
    <row r="15" spans="1:12" s="4" customFormat="1" ht="27" customHeight="1" thickBot="1" x14ac:dyDescent="0.35">
      <c r="A15" s="12" t="s">
        <v>113</v>
      </c>
      <c r="B15" s="13"/>
      <c r="C15" s="142"/>
      <c r="D15" s="143"/>
      <c r="E15" s="144">
        <f>'LES COÛTS MODULE ou session 1'!J15</f>
        <v>0</v>
      </c>
      <c r="F15" s="142"/>
      <c r="G15" s="143"/>
      <c r="H15" s="144">
        <f>H16</f>
        <v>0</v>
      </c>
      <c r="I15" s="142"/>
      <c r="J15" s="143"/>
      <c r="K15" s="144">
        <f>K16</f>
        <v>0</v>
      </c>
      <c r="L15" s="15"/>
    </row>
    <row r="16" spans="1:12" s="4" customFormat="1" ht="42" customHeight="1" thickBot="1" x14ac:dyDescent="0.35">
      <c r="A16" s="81" t="s">
        <v>29</v>
      </c>
      <c r="B16" s="82" t="s">
        <v>32</v>
      </c>
      <c r="C16" s="138">
        <f>'LES COÛTS MODULE ou session 1'!H16</f>
        <v>0</v>
      </c>
      <c r="D16" s="139">
        <f>'LES COÛTS MODULE ou session 1'!I16</f>
        <v>0</v>
      </c>
      <c r="E16" s="139">
        <f>'LES COÛTS MODULE ou session 1'!J16</f>
        <v>0</v>
      </c>
      <c r="F16" s="138">
        <f>'LES COÛTS MODULE ou session 2,'!H16</f>
        <v>0</v>
      </c>
      <c r="G16" s="139">
        <f>'LES COÛTS MODULE ou session 2,'!I16</f>
        <v>0</v>
      </c>
      <c r="H16" s="139">
        <f>'LES COÛTS MODULE ou session 2,'!J16</f>
        <v>0</v>
      </c>
      <c r="I16" s="138">
        <f>C16+F16</f>
        <v>0</v>
      </c>
      <c r="J16" s="138">
        <f>D16+G16</f>
        <v>0</v>
      </c>
      <c r="K16" s="139">
        <f>E16+H16</f>
        <v>0</v>
      </c>
      <c r="L16" s="108" t="s">
        <v>30</v>
      </c>
    </row>
    <row r="17" spans="1:16" s="38" customFormat="1" ht="24" customHeight="1" thickBot="1" x14ac:dyDescent="0.35">
      <c r="A17" s="40" t="s">
        <v>110</v>
      </c>
      <c r="B17" s="123" t="s">
        <v>5</v>
      </c>
      <c r="C17" s="145">
        <f>'LES COÛTS MODULE ou session 1'!H17</f>
        <v>0</v>
      </c>
      <c r="D17" s="145">
        <f>'LES COÛTS MODULE ou session 1'!I17</f>
        <v>0</v>
      </c>
      <c r="E17" s="146">
        <f>'LES COÛTS MODULE ou session 1'!J17</f>
        <v>0</v>
      </c>
      <c r="F17" s="145">
        <f>F18+F19+F20+F21+F22+F24+F25+F26+F27</f>
        <v>0</v>
      </c>
      <c r="G17" s="145">
        <f>G18+G19+G20+G21+G22+G24+G25+G26+G27</f>
        <v>0</v>
      </c>
      <c r="H17" s="146">
        <f>F17+G17</f>
        <v>0</v>
      </c>
      <c r="I17" s="145">
        <f>I18+I19+I20+I21+I22+I24+I25+I26+I27</f>
        <v>0</v>
      </c>
      <c r="J17" s="145">
        <f>J18+J19+J20+J21+J22+J24+J25+J26+J27</f>
        <v>0</v>
      </c>
      <c r="K17" s="146">
        <f>I17+J17</f>
        <v>0</v>
      </c>
      <c r="L17" s="109"/>
      <c r="N17" s="39"/>
      <c r="O17" s="39"/>
      <c r="P17" s="39"/>
    </row>
    <row r="18" spans="1:16" s="4" customFormat="1" ht="36" customHeight="1" thickBot="1" x14ac:dyDescent="0.35">
      <c r="A18" s="20" t="s">
        <v>6</v>
      </c>
      <c r="B18" s="77" t="s">
        <v>32</v>
      </c>
      <c r="C18" s="138">
        <f>'LES COÛTS MODULE ou session 1'!H18</f>
        <v>0</v>
      </c>
      <c r="D18" s="139">
        <f>'LES COÛTS MODULE ou session 1'!I18</f>
        <v>0</v>
      </c>
      <c r="E18" s="139">
        <f>'LES COÛTS MODULE ou session 1'!J18</f>
        <v>0</v>
      </c>
      <c r="F18" s="138">
        <f>'LES COÛTS MODULE ou session 2,'!H18</f>
        <v>0</v>
      </c>
      <c r="G18" s="139">
        <f>'LES COÛTS MODULE ou session 2,'!I18</f>
        <v>0</v>
      </c>
      <c r="H18" s="139">
        <f>'LES COÛTS MODULE ou session 2,'!J18</f>
        <v>0</v>
      </c>
      <c r="I18" s="138">
        <f>C18+F18</f>
        <v>0</v>
      </c>
      <c r="J18" s="138">
        <f>D18+G18</f>
        <v>0</v>
      </c>
      <c r="K18" s="139">
        <f>E18+H18</f>
        <v>0</v>
      </c>
      <c r="L18" s="110" t="s">
        <v>30</v>
      </c>
      <c r="N18" s="7"/>
      <c r="O18" s="7"/>
      <c r="P18" s="5"/>
    </row>
    <row r="19" spans="1:16" s="4" customFormat="1" ht="36" customHeight="1" thickBot="1" x14ac:dyDescent="0.35">
      <c r="A19" s="21" t="s">
        <v>8</v>
      </c>
      <c r="B19" s="78" t="s">
        <v>32</v>
      </c>
      <c r="C19" s="138">
        <f>'LES COÛTS MODULE ou session 1'!H19</f>
        <v>0</v>
      </c>
      <c r="D19" s="139">
        <f>'LES COÛTS MODULE ou session 1'!I19</f>
        <v>0</v>
      </c>
      <c r="E19" s="139">
        <f>'LES COÛTS MODULE ou session 1'!J19</f>
        <v>0</v>
      </c>
      <c r="F19" s="138">
        <f>'LES COÛTS MODULE ou session 2,'!H19</f>
        <v>0</v>
      </c>
      <c r="G19" s="139">
        <f>'LES COÛTS MODULE ou session 2,'!I19</f>
        <v>0</v>
      </c>
      <c r="H19" s="139">
        <f>'LES COÛTS MODULE ou session 2,'!J19</f>
        <v>0</v>
      </c>
      <c r="I19" s="138">
        <f>C19+F19</f>
        <v>0</v>
      </c>
      <c r="J19" s="138">
        <f>D19+G19</f>
        <v>0</v>
      </c>
      <c r="K19" s="139">
        <f>E19+H19</f>
        <v>0</v>
      </c>
      <c r="L19" s="111" t="s">
        <v>30</v>
      </c>
      <c r="N19" s="6"/>
      <c r="O19" s="6"/>
      <c r="P19" s="5"/>
    </row>
    <row r="20" spans="1:16" s="4" customFormat="1" ht="36" customHeight="1" thickBot="1" x14ac:dyDescent="0.35">
      <c r="A20" s="21" t="s">
        <v>9</v>
      </c>
      <c r="B20" s="78" t="s">
        <v>32</v>
      </c>
      <c r="C20" s="138">
        <f>'LES COÛTS MODULE ou session 1'!H20</f>
        <v>0</v>
      </c>
      <c r="D20" s="139">
        <f>'LES COÛTS MODULE ou session 1'!I20</f>
        <v>0</v>
      </c>
      <c r="E20" s="139">
        <f>'LES COÛTS MODULE ou session 1'!J20</f>
        <v>0</v>
      </c>
      <c r="F20" s="138">
        <f>'LES COÛTS MODULE ou session 2,'!H20</f>
        <v>0</v>
      </c>
      <c r="G20" s="139">
        <f>'LES COÛTS MODULE ou session 2,'!I20</f>
        <v>0</v>
      </c>
      <c r="H20" s="139">
        <f>'LES COÛTS MODULE ou session 2,'!J20</f>
        <v>0</v>
      </c>
      <c r="I20" s="138">
        <f>C20+F20</f>
        <v>0</v>
      </c>
      <c r="J20" s="138">
        <f>D20+G20</f>
        <v>0</v>
      </c>
      <c r="K20" s="139">
        <f>E20+H20</f>
        <v>0</v>
      </c>
      <c r="L20" s="112" t="s">
        <v>10</v>
      </c>
    </row>
    <row r="21" spans="1:16" s="4" customFormat="1" ht="36" customHeight="1" thickBot="1" x14ac:dyDescent="0.35">
      <c r="A21" s="21" t="s">
        <v>11</v>
      </c>
      <c r="B21" s="78" t="s">
        <v>32</v>
      </c>
      <c r="C21" s="138">
        <f>'LES COÛTS MODULE ou session 1'!H21</f>
        <v>0</v>
      </c>
      <c r="D21" s="139">
        <f>'LES COÛTS MODULE ou session 1'!I21</f>
        <v>0</v>
      </c>
      <c r="E21" s="139">
        <f>'LES COÛTS MODULE ou session 1'!J21</f>
        <v>0</v>
      </c>
      <c r="F21" s="138">
        <f>'LES COÛTS MODULE ou session 2,'!H21</f>
        <v>0</v>
      </c>
      <c r="G21" s="139">
        <f>'LES COÛTS MODULE ou session 2,'!I21</f>
        <v>0</v>
      </c>
      <c r="H21" s="139">
        <f>'LES COÛTS MODULE ou session 2,'!J21</f>
        <v>0</v>
      </c>
      <c r="I21" s="138">
        <f>C21+F21</f>
        <v>0</v>
      </c>
      <c r="J21" s="138">
        <f>D21+G21</f>
        <v>0</v>
      </c>
      <c r="K21" s="139">
        <f>E21+H21</f>
        <v>0</v>
      </c>
      <c r="L21" s="112" t="s">
        <v>12</v>
      </c>
    </row>
    <row r="22" spans="1:16" s="4" customFormat="1" ht="36" customHeight="1" thickBot="1" x14ac:dyDescent="0.35">
      <c r="A22" s="21" t="s">
        <v>13</v>
      </c>
      <c r="B22" s="78" t="s">
        <v>32</v>
      </c>
      <c r="C22" s="138">
        <f>'LES COÛTS MODULE ou session 1'!H22</f>
        <v>0</v>
      </c>
      <c r="D22" s="139">
        <f>'LES COÛTS MODULE ou session 1'!I22</f>
        <v>0</v>
      </c>
      <c r="E22" s="139">
        <f>'LES COÛTS MODULE ou session 1'!J22</f>
        <v>0</v>
      </c>
      <c r="F22" s="138">
        <f>'LES COÛTS MODULE ou session 2,'!H22</f>
        <v>0</v>
      </c>
      <c r="G22" s="139">
        <f>'LES COÛTS MODULE ou session 2,'!I22</f>
        <v>0</v>
      </c>
      <c r="H22" s="139">
        <f>'LES COÛTS MODULE ou session 2,'!J22</f>
        <v>0</v>
      </c>
      <c r="I22" s="138">
        <f>C22+F22</f>
        <v>0</v>
      </c>
      <c r="J22" s="138">
        <f>D22+G22</f>
        <v>0</v>
      </c>
      <c r="K22" s="139">
        <f>E22+H22</f>
        <v>0</v>
      </c>
      <c r="L22" s="112" t="s">
        <v>171</v>
      </c>
    </row>
    <row r="23" spans="1:16" s="4" customFormat="1" ht="36" customHeight="1" thickBot="1" x14ac:dyDescent="0.35">
      <c r="A23" s="21" t="s">
        <v>170</v>
      </c>
      <c r="B23" s="78" t="s">
        <v>32</v>
      </c>
      <c r="C23" s="138">
        <f>'LES COÛTS MODULE ou session 1'!H23</f>
        <v>0</v>
      </c>
      <c r="D23" s="139">
        <f>'LES COÛTS MODULE ou session 1'!I23</f>
        <v>0</v>
      </c>
      <c r="E23" s="139">
        <f>'LES COÛTS MODULE ou session 1'!J23</f>
        <v>0</v>
      </c>
      <c r="F23" s="138">
        <f>'LES COÛTS MODULE ou session 2,'!H23</f>
        <v>0</v>
      </c>
      <c r="G23" s="139">
        <f>'LES COÛTS MODULE ou session 2,'!I23</f>
        <v>0</v>
      </c>
      <c r="H23" s="139">
        <f>'LES COÛTS MODULE ou session 2,'!J23</f>
        <v>0</v>
      </c>
      <c r="I23" s="138">
        <f>C23+F23</f>
        <v>0</v>
      </c>
      <c r="J23" s="138">
        <f>D23+G23</f>
        <v>0</v>
      </c>
      <c r="K23" s="139">
        <f>E23+H23</f>
        <v>0</v>
      </c>
      <c r="L23" s="112" t="s">
        <v>172</v>
      </c>
    </row>
    <row r="24" spans="1:16" s="4" customFormat="1" ht="36" customHeight="1" thickBot="1" x14ac:dyDescent="0.35">
      <c r="A24" s="21" t="s">
        <v>14</v>
      </c>
      <c r="B24" s="78" t="s">
        <v>32</v>
      </c>
      <c r="C24" s="138">
        <f>'LES COÛTS MODULE ou session 1'!H24</f>
        <v>0</v>
      </c>
      <c r="D24" s="139">
        <f>'LES COÛTS MODULE ou session 1'!I24</f>
        <v>0</v>
      </c>
      <c r="E24" s="139">
        <f>'LES COÛTS MODULE ou session 1'!J24</f>
        <v>0</v>
      </c>
      <c r="F24" s="138">
        <f>'LES COÛTS MODULE ou session 2,'!H24</f>
        <v>0</v>
      </c>
      <c r="G24" s="139">
        <f>'LES COÛTS MODULE ou session 2,'!I24</f>
        <v>0</v>
      </c>
      <c r="H24" s="139">
        <f>'LES COÛTS MODULE ou session 2,'!J24</f>
        <v>0</v>
      </c>
      <c r="I24" s="138">
        <f>C24+F24</f>
        <v>0</v>
      </c>
      <c r="J24" s="138">
        <f>D24+G24</f>
        <v>0</v>
      </c>
      <c r="K24" s="139">
        <f>E24+H24</f>
        <v>0</v>
      </c>
      <c r="L24" s="113" t="s">
        <v>159</v>
      </c>
    </row>
    <row r="25" spans="1:16" ht="36" customHeight="1" thickBot="1" x14ac:dyDescent="0.35">
      <c r="A25" s="21" t="s">
        <v>15</v>
      </c>
      <c r="B25" s="78" t="s">
        <v>32</v>
      </c>
      <c r="C25" s="138">
        <f>'LES COÛTS MODULE ou session 1'!H25</f>
        <v>0</v>
      </c>
      <c r="D25" s="139">
        <f>'LES COÛTS MODULE ou session 1'!I25</f>
        <v>0</v>
      </c>
      <c r="E25" s="139">
        <f>'LES COÛTS MODULE ou session 1'!J25</f>
        <v>0</v>
      </c>
      <c r="F25" s="138">
        <f>'LES COÛTS MODULE ou session 2,'!H25</f>
        <v>0</v>
      </c>
      <c r="G25" s="139">
        <f>'LES COÛTS MODULE ou session 2,'!I25</f>
        <v>0</v>
      </c>
      <c r="H25" s="139">
        <f>'LES COÛTS MODULE ou session 2,'!J25</f>
        <v>0</v>
      </c>
      <c r="I25" s="138">
        <f>C25+F25</f>
        <v>0</v>
      </c>
      <c r="J25" s="138">
        <f>D25+G25</f>
        <v>0</v>
      </c>
      <c r="K25" s="139">
        <f>E25+H25</f>
        <v>0</v>
      </c>
      <c r="L25" s="113" t="s">
        <v>160</v>
      </c>
    </row>
    <row r="26" spans="1:16" ht="36" customHeight="1" thickBot="1" x14ac:dyDescent="0.35">
      <c r="A26" s="21" t="s">
        <v>161</v>
      </c>
      <c r="B26" s="78" t="s">
        <v>32</v>
      </c>
      <c r="C26" s="138">
        <f>'LES COÛTS MODULE ou session 1'!H26</f>
        <v>0</v>
      </c>
      <c r="D26" s="139">
        <f>'LES COÛTS MODULE ou session 1'!I26</f>
        <v>0</v>
      </c>
      <c r="E26" s="139">
        <f>'LES COÛTS MODULE ou session 1'!J26</f>
        <v>0</v>
      </c>
      <c r="F26" s="138">
        <f>'LES COÛTS MODULE ou session 2,'!H26</f>
        <v>0</v>
      </c>
      <c r="G26" s="139">
        <f>'LES COÛTS MODULE ou session 2,'!I26</f>
        <v>0</v>
      </c>
      <c r="H26" s="139">
        <f>'LES COÛTS MODULE ou session 2,'!J26</f>
        <v>0</v>
      </c>
      <c r="I26" s="138">
        <f>C26+F26</f>
        <v>0</v>
      </c>
      <c r="J26" s="138">
        <f>D26+G26</f>
        <v>0</v>
      </c>
      <c r="K26" s="139">
        <f>E26+H26</f>
        <v>0</v>
      </c>
      <c r="L26" s="111" t="s">
        <v>152</v>
      </c>
    </row>
    <row r="27" spans="1:16" ht="36" customHeight="1" thickBot="1" x14ac:dyDescent="0.35">
      <c r="A27" s="22" t="s">
        <v>16</v>
      </c>
      <c r="B27" s="79" t="s">
        <v>32</v>
      </c>
      <c r="C27" s="138">
        <f>'LES COÛTS MODULE ou session 1'!H27</f>
        <v>0</v>
      </c>
      <c r="D27" s="139">
        <f>'LES COÛTS MODULE ou session 1'!I27</f>
        <v>0</v>
      </c>
      <c r="E27" s="139">
        <f>'LES COÛTS MODULE ou session 1'!J27</f>
        <v>0</v>
      </c>
      <c r="F27" s="138">
        <f>'LES COÛTS MODULE ou session 2,'!H27</f>
        <v>0</v>
      </c>
      <c r="G27" s="139">
        <f>'LES COÛTS MODULE ou session 2,'!I27</f>
        <v>0</v>
      </c>
      <c r="H27" s="139">
        <f>'LES COÛTS MODULE ou session 2,'!J27</f>
        <v>0</v>
      </c>
      <c r="I27" s="138">
        <f>C27+F27</f>
        <v>0</v>
      </c>
      <c r="J27" s="138">
        <f>D27+G27</f>
        <v>0</v>
      </c>
      <c r="K27" s="139">
        <f>E27+H27</f>
        <v>0</v>
      </c>
      <c r="L27" s="114" t="s">
        <v>30</v>
      </c>
    </row>
    <row r="28" spans="1:16" ht="14.4" customHeight="1" x14ac:dyDescent="0.3">
      <c r="A28" t="s">
        <v>17</v>
      </c>
      <c r="E28" s="4"/>
      <c r="F28" s="4"/>
      <c r="G28" s="4"/>
      <c r="H28" s="8"/>
      <c r="I28" s="4"/>
      <c r="J28" s="4"/>
      <c r="K28" s="8"/>
      <c r="L28" s="8"/>
    </row>
    <row r="29" spans="1:16" ht="33" customHeight="1" x14ac:dyDescent="0.3">
      <c r="A29"/>
      <c r="E29" s="4"/>
      <c r="F29" s="4"/>
      <c r="G29" s="127"/>
      <c r="H29" s="128"/>
      <c r="I29" s="4"/>
      <c r="J29" s="76" t="s">
        <v>173</v>
      </c>
      <c r="K29" s="119" t="s">
        <v>168</v>
      </c>
      <c r="L29" s="120" t="s">
        <v>173</v>
      </c>
    </row>
    <row r="30" spans="1:16" ht="18" x14ac:dyDescent="0.3">
      <c r="A30" s="55" t="s">
        <v>18</v>
      </c>
      <c r="B30" s="55"/>
      <c r="E30" s="9"/>
      <c r="F30" s="9"/>
      <c r="G30" s="129"/>
      <c r="H30" s="130"/>
      <c r="I30" s="9"/>
      <c r="J30" s="147">
        <f>K6+K8+K17</f>
        <v>0</v>
      </c>
      <c r="K30" s="118">
        <v>100</v>
      </c>
      <c r="L30" s="116" t="s">
        <v>164</v>
      </c>
    </row>
    <row r="31" spans="1:16" ht="18" x14ac:dyDescent="0.3">
      <c r="A31" s="54"/>
      <c r="B31" s="54"/>
      <c r="E31" s="9"/>
      <c r="F31" s="9"/>
      <c r="G31" s="129"/>
      <c r="H31" s="130"/>
      <c r="I31" s="9"/>
      <c r="J31" s="147">
        <f>K6</f>
        <v>0</v>
      </c>
      <c r="K31" s="118" t="e">
        <f>J31*100/J30</f>
        <v>#DIV/0!</v>
      </c>
      <c r="L31" s="116" t="s">
        <v>165</v>
      </c>
    </row>
    <row r="32" spans="1:16" ht="18" x14ac:dyDescent="0.3">
      <c r="G32" s="129"/>
      <c r="H32" s="130"/>
      <c r="J32" s="147">
        <f>K8</f>
        <v>0</v>
      </c>
      <c r="K32" s="118" t="e">
        <f>J32*100/J30</f>
        <v>#DIV/0!</v>
      </c>
      <c r="L32" s="116" t="s">
        <v>166</v>
      </c>
    </row>
    <row r="33" spans="7:17" ht="18" x14ac:dyDescent="0.3">
      <c r="G33" s="129"/>
      <c r="H33" s="130"/>
      <c r="J33" s="147">
        <f>K17</f>
        <v>0</v>
      </c>
      <c r="K33" s="118" t="e">
        <f>J33*100/J30</f>
        <v>#DIV/0!</v>
      </c>
      <c r="L33" s="116" t="s">
        <v>167</v>
      </c>
    </row>
    <row r="34" spans="7:17" ht="24.6" customHeight="1" x14ac:dyDescent="0.3">
      <c r="G34" s="131"/>
      <c r="H34" s="132"/>
      <c r="J34" s="148"/>
      <c r="K34" s="121"/>
      <c r="L34" s="117" t="s">
        <v>114</v>
      </c>
      <c r="M34" s="115" t="s">
        <v>174</v>
      </c>
      <c r="N34" s="55"/>
      <c r="O34" s="55"/>
      <c r="P34" s="55"/>
      <c r="Q34" s="55"/>
    </row>
    <row r="35" spans="7:17" hidden="1" x14ac:dyDescent="0.3">
      <c r="G35" s="131"/>
      <c r="H35" s="131"/>
    </row>
    <row r="36" spans="7:17" hidden="1" x14ac:dyDescent="0.3">
      <c r="G36" s="131"/>
      <c r="H36" s="131"/>
    </row>
    <row r="37" spans="7:17" ht="42.6" customHeight="1" x14ac:dyDescent="0.3">
      <c r="G37" s="131"/>
      <c r="H37" s="131"/>
    </row>
  </sheetData>
  <sheetProtection selectLockedCells="1"/>
  <mergeCells count="6">
    <mergeCell ref="A30:B30"/>
    <mergeCell ref="M34:Q34"/>
    <mergeCell ref="I4:K4"/>
    <mergeCell ref="A1:L2"/>
    <mergeCell ref="C4:E4"/>
    <mergeCell ref="F4:H4"/>
  </mergeCells>
  <phoneticPr fontId="21" type="noConversion"/>
  <dataValidations count="1">
    <dataValidation type="list" allowBlank="1" showInputMessage="1" showErrorMessage="1" sqref="WVP983055:WVP983060 JD65544:JD65549 SZ65544:SZ65549 ACV65544:ACV65549 AMR65544:AMR65549 AWN65544:AWN65549 BGJ65544:BGJ65549 BQF65544:BQF65549 CAB65544:CAB65549 CJX65544:CJX65549 CTT65544:CTT65549 DDP65544:DDP65549 DNL65544:DNL65549 DXH65544:DXH65549 EHD65544:EHD65549 EQZ65544:EQZ65549 FAV65544:FAV65549 FKR65544:FKR65549 FUN65544:FUN65549 GEJ65544:GEJ65549 GOF65544:GOF65549 GYB65544:GYB65549 HHX65544:HHX65549 HRT65544:HRT65549 IBP65544:IBP65549 ILL65544:ILL65549 IVH65544:IVH65549 JFD65544:JFD65549 JOZ65544:JOZ65549 JYV65544:JYV65549 KIR65544:KIR65549 KSN65544:KSN65549 LCJ65544:LCJ65549 LMF65544:LMF65549 LWB65544:LWB65549 MFX65544:MFX65549 MPT65544:MPT65549 MZP65544:MZP65549 NJL65544:NJL65549 NTH65544:NTH65549 ODD65544:ODD65549 OMZ65544:OMZ65549 OWV65544:OWV65549 PGR65544:PGR65549 PQN65544:PQN65549 QAJ65544:QAJ65549 QKF65544:QKF65549 QUB65544:QUB65549 RDX65544:RDX65549 RNT65544:RNT65549 RXP65544:RXP65549 SHL65544:SHL65549 SRH65544:SRH65549 TBD65544:TBD65549 TKZ65544:TKZ65549 TUV65544:TUV65549 UER65544:UER65549 UON65544:UON65549 UYJ65544:UYJ65549 VIF65544:VIF65549 VSB65544:VSB65549 WBX65544:WBX65549 WLT65544:WLT65549 WVP65544:WVP65549 JD131080:JD131085 SZ131080:SZ131085 ACV131080:ACV131085 AMR131080:AMR131085 AWN131080:AWN131085 BGJ131080:BGJ131085 BQF131080:BQF131085 CAB131080:CAB131085 CJX131080:CJX131085 CTT131080:CTT131085 DDP131080:DDP131085 DNL131080:DNL131085 DXH131080:DXH131085 EHD131080:EHD131085 EQZ131080:EQZ131085 FAV131080:FAV131085 FKR131080:FKR131085 FUN131080:FUN131085 GEJ131080:GEJ131085 GOF131080:GOF131085 GYB131080:GYB131085 HHX131080:HHX131085 HRT131080:HRT131085 IBP131080:IBP131085 ILL131080:ILL131085 IVH131080:IVH131085 JFD131080:JFD131085 JOZ131080:JOZ131085 JYV131080:JYV131085 KIR131080:KIR131085 KSN131080:KSN131085 LCJ131080:LCJ131085 LMF131080:LMF131085 LWB131080:LWB131085 MFX131080:MFX131085 MPT131080:MPT131085 MZP131080:MZP131085 NJL131080:NJL131085 NTH131080:NTH131085 ODD131080:ODD131085 OMZ131080:OMZ131085 OWV131080:OWV131085 PGR131080:PGR131085 PQN131080:PQN131085 QAJ131080:QAJ131085 QKF131080:QKF131085 QUB131080:QUB131085 RDX131080:RDX131085 RNT131080:RNT131085 RXP131080:RXP131085 SHL131080:SHL131085 SRH131080:SRH131085 TBD131080:TBD131085 TKZ131080:TKZ131085 TUV131080:TUV131085 UER131080:UER131085 UON131080:UON131085 UYJ131080:UYJ131085 VIF131080:VIF131085 VSB131080:VSB131085 WBX131080:WBX131085 WLT131080:WLT131085 WVP131080:WVP131085 JD196616:JD196621 SZ196616:SZ196621 ACV196616:ACV196621 AMR196616:AMR196621 AWN196616:AWN196621 BGJ196616:BGJ196621 BQF196616:BQF196621 CAB196616:CAB196621 CJX196616:CJX196621 CTT196616:CTT196621 DDP196616:DDP196621 DNL196616:DNL196621 DXH196616:DXH196621 EHD196616:EHD196621 EQZ196616:EQZ196621 FAV196616:FAV196621 FKR196616:FKR196621 FUN196616:FUN196621 GEJ196616:GEJ196621 GOF196616:GOF196621 GYB196616:GYB196621 HHX196616:HHX196621 HRT196616:HRT196621 IBP196616:IBP196621 ILL196616:ILL196621 IVH196616:IVH196621 JFD196616:JFD196621 JOZ196616:JOZ196621 JYV196616:JYV196621 KIR196616:KIR196621 KSN196616:KSN196621 LCJ196616:LCJ196621 LMF196616:LMF196621 LWB196616:LWB196621 MFX196616:MFX196621 MPT196616:MPT196621 MZP196616:MZP196621 NJL196616:NJL196621 NTH196616:NTH196621 ODD196616:ODD196621 OMZ196616:OMZ196621 OWV196616:OWV196621 PGR196616:PGR196621 PQN196616:PQN196621 QAJ196616:QAJ196621 QKF196616:QKF196621 QUB196616:QUB196621 RDX196616:RDX196621 RNT196616:RNT196621 RXP196616:RXP196621 SHL196616:SHL196621 SRH196616:SRH196621 TBD196616:TBD196621 TKZ196616:TKZ196621 TUV196616:TUV196621 UER196616:UER196621 UON196616:UON196621 UYJ196616:UYJ196621 VIF196616:VIF196621 VSB196616:VSB196621 WBX196616:WBX196621 WLT196616:WLT196621 WVP196616:WVP196621 JD262152:JD262157 SZ262152:SZ262157 ACV262152:ACV262157 AMR262152:AMR262157 AWN262152:AWN262157 BGJ262152:BGJ262157 BQF262152:BQF262157 CAB262152:CAB262157 CJX262152:CJX262157 CTT262152:CTT262157 DDP262152:DDP262157 DNL262152:DNL262157 DXH262152:DXH262157 EHD262152:EHD262157 EQZ262152:EQZ262157 FAV262152:FAV262157 FKR262152:FKR262157 FUN262152:FUN262157 GEJ262152:GEJ262157 GOF262152:GOF262157 GYB262152:GYB262157 HHX262152:HHX262157 HRT262152:HRT262157 IBP262152:IBP262157 ILL262152:ILL262157 IVH262152:IVH262157 JFD262152:JFD262157 JOZ262152:JOZ262157 JYV262152:JYV262157 KIR262152:KIR262157 KSN262152:KSN262157 LCJ262152:LCJ262157 LMF262152:LMF262157 LWB262152:LWB262157 MFX262152:MFX262157 MPT262152:MPT262157 MZP262152:MZP262157 NJL262152:NJL262157 NTH262152:NTH262157 ODD262152:ODD262157 OMZ262152:OMZ262157 OWV262152:OWV262157 PGR262152:PGR262157 PQN262152:PQN262157 QAJ262152:QAJ262157 QKF262152:QKF262157 QUB262152:QUB262157 RDX262152:RDX262157 RNT262152:RNT262157 RXP262152:RXP262157 SHL262152:SHL262157 SRH262152:SRH262157 TBD262152:TBD262157 TKZ262152:TKZ262157 TUV262152:TUV262157 UER262152:UER262157 UON262152:UON262157 UYJ262152:UYJ262157 VIF262152:VIF262157 VSB262152:VSB262157 WBX262152:WBX262157 WLT262152:WLT262157 WVP262152:WVP262157 JD327688:JD327693 SZ327688:SZ327693 ACV327688:ACV327693 AMR327688:AMR327693 AWN327688:AWN327693 BGJ327688:BGJ327693 BQF327688:BQF327693 CAB327688:CAB327693 CJX327688:CJX327693 CTT327688:CTT327693 DDP327688:DDP327693 DNL327688:DNL327693 DXH327688:DXH327693 EHD327688:EHD327693 EQZ327688:EQZ327693 FAV327688:FAV327693 FKR327688:FKR327693 FUN327688:FUN327693 GEJ327688:GEJ327693 GOF327688:GOF327693 GYB327688:GYB327693 HHX327688:HHX327693 HRT327688:HRT327693 IBP327688:IBP327693 ILL327688:ILL327693 IVH327688:IVH327693 JFD327688:JFD327693 JOZ327688:JOZ327693 JYV327688:JYV327693 KIR327688:KIR327693 KSN327688:KSN327693 LCJ327688:LCJ327693 LMF327688:LMF327693 LWB327688:LWB327693 MFX327688:MFX327693 MPT327688:MPT327693 MZP327688:MZP327693 NJL327688:NJL327693 NTH327688:NTH327693 ODD327688:ODD327693 OMZ327688:OMZ327693 OWV327688:OWV327693 PGR327688:PGR327693 PQN327688:PQN327693 QAJ327688:QAJ327693 QKF327688:QKF327693 QUB327688:QUB327693 RDX327688:RDX327693 RNT327688:RNT327693 RXP327688:RXP327693 SHL327688:SHL327693 SRH327688:SRH327693 TBD327688:TBD327693 TKZ327688:TKZ327693 TUV327688:TUV327693 UER327688:UER327693 UON327688:UON327693 UYJ327688:UYJ327693 VIF327688:VIF327693 VSB327688:VSB327693 WBX327688:WBX327693 WLT327688:WLT327693 WVP327688:WVP327693 JD393224:JD393229 SZ393224:SZ393229 ACV393224:ACV393229 AMR393224:AMR393229 AWN393224:AWN393229 BGJ393224:BGJ393229 BQF393224:BQF393229 CAB393224:CAB393229 CJX393224:CJX393229 CTT393224:CTT393229 DDP393224:DDP393229 DNL393224:DNL393229 DXH393224:DXH393229 EHD393224:EHD393229 EQZ393224:EQZ393229 FAV393224:FAV393229 FKR393224:FKR393229 FUN393224:FUN393229 GEJ393224:GEJ393229 GOF393224:GOF393229 GYB393224:GYB393229 HHX393224:HHX393229 HRT393224:HRT393229 IBP393224:IBP393229 ILL393224:ILL393229 IVH393224:IVH393229 JFD393224:JFD393229 JOZ393224:JOZ393229 JYV393224:JYV393229 KIR393224:KIR393229 KSN393224:KSN393229 LCJ393224:LCJ393229 LMF393224:LMF393229 LWB393224:LWB393229 MFX393224:MFX393229 MPT393224:MPT393229 MZP393224:MZP393229 NJL393224:NJL393229 NTH393224:NTH393229 ODD393224:ODD393229 OMZ393224:OMZ393229 OWV393224:OWV393229 PGR393224:PGR393229 PQN393224:PQN393229 QAJ393224:QAJ393229 QKF393224:QKF393229 QUB393224:QUB393229 RDX393224:RDX393229 RNT393224:RNT393229 RXP393224:RXP393229 SHL393224:SHL393229 SRH393224:SRH393229 TBD393224:TBD393229 TKZ393224:TKZ393229 TUV393224:TUV393229 UER393224:UER393229 UON393224:UON393229 UYJ393224:UYJ393229 VIF393224:VIF393229 VSB393224:VSB393229 WBX393224:WBX393229 WLT393224:WLT393229 WVP393224:WVP393229 JD458760:JD458765 SZ458760:SZ458765 ACV458760:ACV458765 AMR458760:AMR458765 AWN458760:AWN458765 BGJ458760:BGJ458765 BQF458760:BQF458765 CAB458760:CAB458765 CJX458760:CJX458765 CTT458760:CTT458765 DDP458760:DDP458765 DNL458760:DNL458765 DXH458760:DXH458765 EHD458760:EHD458765 EQZ458760:EQZ458765 FAV458760:FAV458765 FKR458760:FKR458765 FUN458760:FUN458765 GEJ458760:GEJ458765 GOF458760:GOF458765 GYB458760:GYB458765 HHX458760:HHX458765 HRT458760:HRT458765 IBP458760:IBP458765 ILL458760:ILL458765 IVH458760:IVH458765 JFD458760:JFD458765 JOZ458760:JOZ458765 JYV458760:JYV458765 KIR458760:KIR458765 KSN458760:KSN458765 LCJ458760:LCJ458765 LMF458760:LMF458765 LWB458760:LWB458765 MFX458760:MFX458765 MPT458760:MPT458765 MZP458760:MZP458765 NJL458760:NJL458765 NTH458760:NTH458765 ODD458760:ODD458765 OMZ458760:OMZ458765 OWV458760:OWV458765 PGR458760:PGR458765 PQN458760:PQN458765 QAJ458760:QAJ458765 QKF458760:QKF458765 QUB458760:QUB458765 RDX458760:RDX458765 RNT458760:RNT458765 RXP458760:RXP458765 SHL458760:SHL458765 SRH458760:SRH458765 TBD458760:TBD458765 TKZ458760:TKZ458765 TUV458760:TUV458765 UER458760:UER458765 UON458760:UON458765 UYJ458760:UYJ458765 VIF458760:VIF458765 VSB458760:VSB458765 WBX458760:WBX458765 WLT458760:WLT458765 WVP458760:WVP458765 JD524296:JD524301 SZ524296:SZ524301 ACV524296:ACV524301 AMR524296:AMR524301 AWN524296:AWN524301 BGJ524296:BGJ524301 BQF524296:BQF524301 CAB524296:CAB524301 CJX524296:CJX524301 CTT524296:CTT524301 DDP524296:DDP524301 DNL524296:DNL524301 DXH524296:DXH524301 EHD524296:EHD524301 EQZ524296:EQZ524301 FAV524296:FAV524301 FKR524296:FKR524301 FUN524296:FUN524301 GEJ524296:GEJ524301 GOF524296:GOF524301 GYB524296:GYB524301 HHX524296:HHX524301 HRT524296:HRT524301 IBP524296:IBP524301 ILL524296:ILL524301 IVH524296:IVH524301 JFD524296:JFD524301 JOZ524296:JOZ524301 JYV524296:JYV524301 KIR524296:KIR524301 KSN524296:KSN524301 LCJ524296:LCJ524301 LMF524296:LMF524301 LWB524296:LWB524301 MFX524296:MFX524301 MPT524296:MPT524301 MZP524296:MZP524301 NJL524296:NJL524301 NTH524296:NTH524301 ODD524296:ODD524301 OMZ524296:OMZ524301 OWV524296:OWV524301 PGR524296:PGR524301 PQN524296:PQN524301 QAJ524296:QAJ524301 QKF524296:QKF524301 QUB524296:QUB524301 RDX524296:RDX524301 RNT524296:RNT524301 RXP524296:RXP524301 SHL524296:SHL524301 SRH524296:SRH524301 TBD524296:TBD524301 TKZ524296:TKZ524301 TUV524296:TUV524301 UER524296:UER524301 UON524296:UON524301 UYJ524296:UYJ524301 VIF524296:VIF524301 VSB524296:VSB524301 WBX524296:WBX524301 WLT524296:WLT524301 WVP524296:WVP524301 JD589832:JD589837 SZ589832:SZ589837 ACV589832:ACV589837 AMR589832:AMR589837 AWN589832:AWN589837 BGJ589832:BGJ589837 BQF589832:BQF589837 CAB589832:CAB589837 CJX589832:CJX589837 CTT589832:CTT589837 DDP589832:DDP589837 DNL589832:DNL589837 DXH589832:DXH589837 EHD589832:EHD589837 EQZ589832:EQZ589837 FAV589832:FAV589837 FKR589832:FKR589837 FUN589832:FUN589837 GEJ589832:GEJ589837 GOF589832:GOF589837 GYB589832:GYB589837 HHX589832:HHX589837 HRT589832:HRT589837 IBP589832:IBP589837 ILL589832:ILL589837 IVH589832:IVH589837 JFD589832:JFD589837 JOZ589832:JOZ589837 JYV589832:JYV589837 KIR589832:KIR589837 KSN589832:KSN589837 LCJ589832:LCJ589837 LMF589832:LMF589837 LWB589832:LWB589837 MFX589832:MFX589837 MPT589832:MPT589837 MZP589832:MZP589837 NJL589832:NJL589837 NTH589832:NTH589837 ODD589832:ODD589837 OMZ589832:OMZ589837 OWV589832:OWV589837 PGR589832:PGR589837 PQN589832:PQN589837 QAJ589832:QAJ589837 QKF589832:QKF589837 QUB589832:QUB589837 RDX589832:RDX589837 RNT589832:RNT589837 RXP589832:RXP589837 SHL589832:SHL589837 SRH589832:SRH589837 TBD589832:TBD589837 TKZ589832:TKZ589837 TUV589832:TUV589837 UER589832:UER589837 UON589832:UON589837 UYJ589832:UYJ589837 VIF589832:VIF589837 VSB589832:VSB589837 WBX589832:WBX589837 WLT589832:WLT589837 WVP589832:WVP589837 JD655368:JD655373 SZ655368:SZ655373 ACV655368:ACV655373 AMR655368:AMR655373 AWN655368:AWN655373 BGJ655368:BGJ655373 BQF655368:BQF655373 CAB655368:CAB655373 CJX655368:CJX655373 CTT655368:CTT655373 DDP655368:DDP655373 DNL655368:DNL655373 DXH655368:DXH655373 EHD655368:EHD655373 EQZ655368:EQZ655373 FAV655368:FAV655373 FKR655368:FKR655373 FUN655368:FUN655373 GEJ655368:GEJ655373 GOF655368:GOF655373 GYB655368:GYB655373 HHX655368:HHX655373 HRT655368:HRT655373 IBP655368:IBP655373 ILL655368:ILL655373 IVH655368:IVH655373 JFD655368:JFD655373 JOZ655368:JOZ655373 JYV655368:JYV655373 KIR655368:KIR655373 KSN655368:KSN655373 LCJ655368:LCJ655373 LMF655368:LMF655373 LWB655368:LWB655373 MFX655368:MFX655373 MPT655368:MPT655373 MZP655368:MZP655373 NJL655368:NJL655373 NTH655368:NTH655373 ODD655368:ODD655373 OMZ655368:OMZ655373 OWV655368:OWV655373 PGR655368:PGR655373 PQN655368:PQN655373 QAJ655368:QAJ655373 QKF655368:QKF655373 QUB655368:QUB655373 RDX655368:RDX655373 RNT655368:RNT655373 RXP655368:RXP655373 SHL655368:SHL655373 SRH655368:SRH655373 TBD655368:TBD655373 TKZ655368:TKZ655373 TUV655368:TUV655373 UER655368:UER655373 UON655368:UON655373 UYJ655368:UYJ655373 VIF655368:VIF655373 VSB655368:VSB655373 WBX655368:WBX655373 WLT655368:WLT655373 WVP655368:WVP655373 JD720904:JD720909 SZ720904:SZ720909 ACV720904:ACV720909 AMR720904:AMR720909 AWN720904:AWN720909 BGJ720904:BGJ720909 BQF720904:BQF720909 CAB720904:CAB720909 CJX720904:CJX720909 CTT720904:CTT720909 DDP720904:DDP720909 DNL720904:DNL720909 DXH720904:DXH720909 EHD720904:EHD720909 EQZ720904:EQZ720909 FAV720904:FAV720909 FKR720904:FKR720909 FUN720904:FUN720909 GEJ720904:GEJ720909 GOF720904:GOF720909 GYB720904:GYB720909 HHX720904:HHX720909 HRT720904:HRT720909 IBP720904:IBP720909 ILL720904:ILL720909 IVH720904:IVH720909 JFD720904:JFD720909 JOZ720904:JOZ720909 JYV720904:JYV720909 KIR720904:KIR720909 KSN720904:KSN720909 LCJ720904:LCJ720909 LMF720904:LMF720909 LWB720904:LWB720909 MFX720904:MFX720909 MPT720904:MPT720909 MZP720904:MZP720909 NJL720904:NJL720909 NTH720904:NTH720909 ODD720904:ODD720909 OMZ720904:OMZ720909 OWV720904:OWV720909 PGR720904:PGR720909 PQN720904:PQN720909 QAJ720904:QAJ720909 QKF720904:QKF720909 QUB720904:QUB720909 RDX720904:RDX720909 RNT720904:RNT720909 RXP720904:RXP720909 SHL720904:SHL720909 SRH720904:SRH720909 TBD720904:TBD720909 TKZ720904:TKZ720909 TUV720904:TUV720909 UER720904:UER720909 UON720904:UON720909 UYJ720904:UYJ720909 VIF720904:VIF720909 VSB720904:VSB720909 WBX720904:WBX720909 WLT720904:WLT720909 WVP720904:WVP720909 JD786440:JD786445 SZ786440:SZ786445 ACV786440:ACV786445 AMR786440:AMR786445 AWN786440:AWN786445 BGJ786440:BGJ786445 BQF786440:BQF786445 CAB786440:CAB786445 CJX786440:CJX786445 CTT786440:CTT786445 DDP786440:DDP786445 DNL786440:DNL786445 DXH786440:DXH786445 EHD786440:EHD786445 EQZ786440:EQZ786445 FAV786440:FAV786445 FKR786440:FKR786445 FUN786440:FUN786445 GEJ786440:GEJ786445 GOF786440:GOF786445 GYB786440:GYB786445 HHX786440:HHX786445 HRT786440:HRT786445 IBP786440:IBP786445 ILL786440:ILL786445 IVH786440:IVH786445 JFD786440:JFD786445 JOZ786440:JOZ786445 JYV786440:JYV786445 KIR786440:KIR786445 KSN786440:KSN786445 LCJ786440:LCJ786445 LMF786440:LMF786445 LWB786440:LWB786445 MFX786440:MFX786445 MPT786440:MPT786445 MZP786440:MZP786445 NJL786440:NJL786445 NTH786440:NTH786445 ODD786440:ODD786445 OMZ786440:OMZ786445 OWV786440:OWV786445 PGR786440:PGR786445 PQN786440:PQN786445 QAJ786440:QAJ786445 QKF786440:QKF786445 QUB786440:QUB786445 RDX786440:RDX786445 RNT786440:RNT786445 RXP786440:RXP786445 SHL786440:SHL786445 SRH786440:SRH786445 TBD786440:TBD786445 TKZ786440:TKZ786445 TUV786440:TUV786445 UER786440:UER786445 UON786440:UON786445 UYJ786440:UYJ786445 VIF786440:VIF786445 VSB786440:VSB786445 WBX786440:WBX786445 WLT786440:WLT786445 WVP786440:WVP786445 JD851976:JD851981 SZ851976:SZ851981 ACV851976:ACV851981 AMR851976:AMR851981 AWN851976:AWN851981 BGJ851976:BGJ851981 BQF851976:BQF851981 CAB851976:CAB851981 CJX851976:CJX851981 CTT851976:CTT851981 DDP851976:DDP851981 DNL851976:DNL851981 DXH851976:DXH851981 EHD851976:EHD851981 EQZ851976:EQZ851981 FAV851976:FAV851981 FKR851976:FKR851981 FUN851976:FUN851981 GEJ851976:GEJ851981 GOF851976:GOF851981 GYB851976:GYB851981 HHX851976:HHX851981 HRT851976:HRT851981 IBP851976:IBP851981 ILL851976:ILL851981 IVH851976:IVH851981 JFD851976:JFD851981 JOZ851976:JOZ851981 JYV851976:JYV851981 KIR851976:KIR851981 KSN851976:KSN851981 LCJ851976:LCJ851981 LMF851976:LMF851981 LWB851976:LWB851981 MFX851976:MFX851981 MPT851976:MPT851981 MZP851976:MZP851981 NJL851976:NJL851981 NTH851976:NTH851981 ODD851976:ODD851981 OMZ851976:OMZ851981 OWV851976:OWV851981 PGR851976:PGR851981 PQN851976:PQN851981 QAJ851976:QAJ851981 QKF851976:QKF851981 QUB851976:QUB851981 RDX851976:RDX851981 RNT851976:RNT851981 RXP851976:RXP851981 SHL851976:SHL851981 SRH851976:SRH851981 TBD851976:TBD851981 TKZ851976:TKZ851981 TUV851976:TUV851981 UER851976:UER851981 UON851976:UON851981 UYJ851976:UYJ851981 VIF851976:VIF851981 VSB851976:VSB851981 WBX851976:WBX851981 WLT851976:WLT851981 WVP851976:WVP851981 JD917512:JD917517 SZ917512:SZ917517 ACV917512:ACV917517 AMR917512:AMR917517 AWN917512:AWN917517 BGJ917512:BGJ917517 BQF917512:BQF917517 CAB917512:CAB917517 CJX917512:CJX917517 CTT917512:CTT917517 DDP917512:DDP917517 DNL917512:DNL917517 DXH917512:DXH917517 EHD917512:EHD917517 EQZ917512:EQZ917517 FAV917512:FAV917517 FKR917512:FKR917517 FUN917512:FUN917517 GEJ917512:GEJ917517 GOF917512:GOF917517 GYB917512:GYB917517 HHX917512:HHX917517 HRT917512:HRT917517 IBP917512:IBP917517 ILL917512:ILL917517 IVH917512:IVH917517 JFD917512:JFD917517 JOZ917512:JOZ917517 JYV917512:JYV917517 KIR917512:KIR917517 KSN917512:KSN917517 LCJ917512:LCJ917517 LMF917512:LMF917517 LWB917512:LWB917517 MFX917512:MFX917517 MPT917512:MPT917517 MZP917512:MZP917517 NJL917512:NJL917517 NTH917512:NTH917517 ODD917512:ODD917517 OMZ917512:OMZ917517 OWV917512:OWV917517 PGR917512:PGR917517 PQN917512:PQN917517 QAJ917512:QAJ917517 QKF917512:QKF917517 QUB917512:QUB917517 RDX917512:RDX917517 RNT917512:RNT917517 RXP917512:RXP917517 SHL917512:SHL917517 SRH917512:SRH917517 TBD917512:TBD917517 TKZ917512:TKZ917517 TUV917512:TUV917517 UER917512:UER917517 UON917512:UON917517 UYJ917512:UYJ917517 VIF917512:VIF917517 VSB917512:VSB917517 WBX917512:WBX917517 WLT917512:WLT917517 WVP917512:WVP917517 JD983048:JD983053 SZ983048:SZ983053 ACV983048:ACV983053 AMR983048:AMR983053 AWN983048:AWN983053 BGJ983048:BGJ983053 BQF983048:BQF983053 CAB983048:CAB983053 CJX983048:CJX983053 CTT983048:CTT983053 DDP983048:DDP983053 DNL983048:DNL983053 DXH983048:DXH983053 EHD983048:EHD983053 EQZ983048:EQZ983053 FAV983048:FAV983053 FKR983048:FKR983053 FUN983048:FUN983053 GEJ983048:GEJ983053 GOF983048:GOF983053 GYB983048:GYB983053 HHX983048:HHX983053 HRT983048:HRT983053 IBP983048:IBP983053 ILL983048:ILL983053 IVH983048:IVH983053 JFD983048:JFD983053 JOZ983048:JOZ983053 JYV983048:JYV983053 KIR983048:KIR983053 KSN983048:KSN983053 LCJ983048:LCJ983053 LMF983048:LMF983053 LWB983048:LWB983053 MFX983048:MFX983053 MPT983048:MPT983053 MZP983048:MZP983053 NJL983048:NJL983053 NTH983048:NTH983053 ODD983048:ODD983053 OMZ983048:OMZ983053 OWV983048:OWV983053 PGR983048:PGR983053 PQN983048:PQN983053 QAJ983048:QAJ983053 QKF983048:QKF983053 QUB983048:QUB983053 RDX983048:RDX983053 RNT983048:RNT983053 RXP983048:RXP983053 SHL983048:SHL983053 SRH983048:SRH983053 TBD983048:TBD983053 TKZ983048:TKZ983053 TUV983048:TUV983053 UER983048:UER983053 UON983048:UON983053 UYJ983048:UYJ983053 VIF983048:VIF983053 VSB983048:VSB983053 WBX983048:WBX983053 WLT983048:WLT983053 WVP983048:WVP983053 JD18:JD24 SZ18:SZ24 ACV18:ACV24 AMR18:AMR24 AWN18:AWN24 BGJ18:BGJ24 BQF18:BQF24 CAB18:CAB24 CJX18:CJX24 CTT18:CTT24 DDP18:DDP24 DNL18:DNL24 DXH18:DXH24 EHD18:EHD24 EQZ18:EQZ24 FAV18:FAV24 FKR18:FKR24 FUN18:FUN24 GEJ18:GEJ24 GOF18:GOF24 GYB18:GYB24 HHX18:HHX24 HRT18:HRT24 IBP18:IBP24 ILL18:ILL24 IVH18:IVH24 JFD18:JFD24 JOZ18:JOZ24 JYV18:JYV24 KIR18:KIR24 KSN18:KSN24 LCJ18:LCJ24 LMF18:LMF24 LWB18:LWB24 MFX18:MFX24 MPT18:MPT24 MZP18:MZP24 NJL18:NJL24 NTH18:NTH24 ODD18:ODD24 OMZ18:OMZ24 OWV18:OWV24 PGR18:PGR24 PQN18:PQN24 QAJ18:QAJ24 QKF18:QKF24 QUB18:QUB24 RDX18:RDX24 RNT18:RNT24 RXP18:RXP24 SHL18:SHL24 SRH18:SRH24 TBD18:TBD24 TKZ18:TKZ24 TUV18:TUV24 UER18:UER24 UON18:UON24 UYJ18:UYJ24 VIF18:VIF24 VSB18:VSB24 WBX18:WBX24 WLT18:WLT24 WVP18:WVP24 JD65551:JD65556 SZ65551:SZ65556 ACV65551:ACV65556 AMR65551:AMR65556 AWN65551:AWN65556 BGJ65551:BGJ65556 BQF65551:BQF65556 CAB65551:CAB65556 CJX65551:CJX65556 CTT65551:CTT65556 DDP65551:DDP65556 DNL65551:DNL65556 DXH65551:DXH65556 EHD65551:EHD65556 EQZ65551:EQZ65556 FAV65551:FAV65556 FKR65551:FKR65556 FUN65551:FUN65556 GEJ65551:GEJ65556 GOF65551:GOF65556 GYB65551:GYB65556 HHX65551:HHX65556 HRT65551:HRT65556 IBP65551:IBP65556 ILL65551:ILL65556 IVH65551:IVH65556 JFD65551:JFD65556 JOZ65551:JOZ65556 JYV65551:JYV65556 KIR65551:KIR65556 KSN65551:KSN65556 LCJ65551:LCJ65556 LMF65551:LMF65556 LWB65551:LWB65556 MFX65551:MFX65556 MPT65551:MPT65556 MZP65551:MZP65556 NJL65551:NJL65556 NTH65551:NTH65556 ODD65551:ODD65556 OMZ65551:OMZ65556 OWV65551:OWV65556 PGR65551:PGR65556 PQN65551:PQN65556 QAJ65551:QAJ65556 QKF65551:QKF65556 QUB65551:QUB65556 RDX65551:RDX65556 RNT65551:RNT65556 RXP65551:RXP65556 SHL65551:SHL65556 SRH65551:SRH65556 TBD65551:TBD65556 TKZ65551:TKZ65556 TUV65551:TUV65556 UER65551:UER65556 UON65551:UON65556 UYJ65551:UYJ65556 VIF65551:VIF65556 VSB65551:VSB65556 WBX65551:WBX65556 WLT65551:WLT65556 WVP65551:WVP65556 JD131087:JD131092 SZ131087:SZ131092 ACV131087:ACV131092 AMR131087:AMR131092 AWN131087:AWN131092 BGJ131087:BGJ131092 BQF131087:BQF131092 CAB131087:CAB131092 CJX131087:CJX131092 CTT131087:CTT131092 DDP131087:DDP131092 DNL131087:DNL131092 DXH131087:DXH131092 EHD131087:EHD131092 EQZ131087:EQZ131092 FAV131087:FAV131092 FKR131087:FKR131092 FUN131087:FUN131092 GEJ131087:GEJ131092 GOF131087:GOF131092 GYB131087:GYB131092 HHX131087:HHX131092 HRT131087:HRT131092 IBP131087:IBP131092 ILL131087:ILL131092 IVH131087:IVH131092 JFD131087:JFD131092 JOZ131087:JOZ131092 JYV131087:JYV131092 KIR131087:KIR131092 KSN131087:KSN131092 LCJ131087:LCJ131092 LMF131087:LMF131092 LWB131087:LWB131092 MFX131087:MFX131092 MPT131087:MPT131092 MZP131087:MZP131092 NJL131087:NJL131092 NTH131087:NTH131092 ODD131087:ODD131092 OMZ131087:OMZ131092 OWV131087:OWV131092 PGR131087:PGR131092 PQN131087:PQN131092 QAJ131087:QAJ131092 QKF131087:QKF131092 QUB131087:QUB131092 RDX131087:RDX131092 RNT131087:RNT131092 RXP131087:RXP131092 SHL131087:SHL131092 SRH131087:SRH131092 TBD131087:TBD131092 TKZ131087:TKZ131092 TUV131087:TUV131092 UER131087:UER131092 UON131087:UON131092 UYJ131087:UYJ131092 VIF131087:VIF131092 VSB131087:VSB131092 WBX131087:WBX131092 WLT131087:WLT131092 WVP131087:WVP131092 JD196623:JD196628 SZ196623:SZ196628 ACV196623:ACV196628 AMR196623:AMR196628 AWN196623:AWN196628 BGJ196623:BGJ196628 BQF196623:BQF196628 CAB196623:CAB196628 CJX196623:CJX196628 CTT196623:CTT196628 DDP196623:DDP196628 DNL196623:DNL196628 DXH196623:DXH196628 EHD196623:EHD196628 EQZ196623:EQZ196628 FAV196623:FAV196628 FKR196623:FKR196628 FUN196623:FUN196628 GEJ196623:GEJ196628 GOF196623:GOF196628 GYB196623:GYB196628 HHX196623:HHX196628 HRT196623:HRT196628 IBP196623:IBP196628 ILL196623:ILL196628 IVH196623:IVH196628 JFD196623:JFD196628 JOZ196623:JOZ196628 JYV196623:JYV196628 KIR196623:KIR196628 KSN196623:KSN196628 LCJ196623:LCJ196628 LMF196623:LMF196628 LWB196623:LWB196628 MFX196623:MFX196628 MPT196623:MPT196628 MZP196623:MZP196628 NJL196623:NJL196628 NTH196623:NTH196628 ODD196623:ODD196628 OMZ196623:OMZ196628 OWV196623:OWV196628 PGR196623:PGR196628 PQN196623:PQN196628 QAJ196623:QAJ196628 QKF196623:QKF196628 QUB196623:QUB196628 RDX196623:RDX196628 RNT196623:RNT196628 RXP196623:RXP196628 SHL196623:SHL196628 SRH196623:SRH196628 TBD196623:TBD196628 TKZ196623:TKZ196628 TUV196623:TUV196628 UER196623:UER196628 UON196623:UON196628 UYJ196623:UYJ196628 VIF196623:VIF196628 VSB196623:VSB196628 WBX196623:WBX196628 WLT196623:WLT196628 WVP196623:WVP196628 JD262159:JD262164 SZ262159:SZ262164 ACV262159:ACV262164 AMR262159:AMR262164 AWN262159:AWN262164 BGJ262159:BGJ262164 BQF262159:BQF262164 CAB262159:CAB262164 CJX262159:CJX262164 CTT262159:CTT262164 DDP262159:DDP262164 DNL262159:DNL262164 DXH262159:DXH262164 EHD262159:EHD262164 EQZ262159:EQZ262164 FAV262159:FAV262164 FKR262159:FKR262164 FUN262159:FUN262164 GEJ262159:GEJ262164 GOF262159:GOF262164 GYB262159:GYB262164 HHX262159:HHX262164 HRT262159:HRT262164 IBP262159:IBP262164 ILL262159:ILL262164 IVH262159:IVH262164 JFD262159:JFD262164 JOZ262159:JOZ262164 JYV262159:JYV262164 KIR262159:KIR262164 KSN262159:KSN262164 LCJ262159:LCJ262164 LMF262159:LMF262164 LWB262159:LWB262164 MFX262159:MFX262164 MPT262159:MPT262164 MZP262159:MZP262164 NJL262159:NJL262164 NTH262159:NTH262164 ODD262159:ODD262164 OMZ262159:OMZ262164 OWV262159:OWV262164 PGR262159:PGR262164 PQN262159:PQN262164 QAJ262159:QAJ262164 QKF262159:QKF262164 QUB262159:QUB262164 RDX262159:RDX262164 RNT262159:RNT262164 RXP262159:RXP262164 SHL262159:SHL262164 SRH262159:SRH262164 TBD262159:TBD262164 TKZ262159:TKZ262164 TUV262159:TUV262164 UER262159:UER262164 UON262159:UON262164 UYJ262159:UYJ262164 VIF262159:VIF262164 VSB262159:VSB262164 WBX262159:WBX262164 WLT262159:WLT262164 WVP262159:WVP262164 JD327695:JD327700 SZ327695:SZ327700 ACV327695:ACV327700 AMR327695:AMR327700 AWN327695:AWN327700 BGJ327695:BGJ327700 BQF327695:BQF327700 CAB327695:CAB327700 CJX327695:CJX327700 CTT327695:CTT327700 DDP327695:DDP327700 DNL327695:DNL327700 DXH327695:DXH327700 EHD327695:EHD327700 EQZ327695:EQZ327700 FAV327695:FAV327700 FKR327695:FKR327700 FUN327695:FUN327700 GEJ327695:GEJ327700 GOF327695:GOF327700 GYB327695:GYB327700 HHX327695:HHX327700 HRT327695:HRT327700 IBP327695:IBP327700 ILL327695:ILL327700 IVH327695:IVH327700 JFD327695:JFD327700 JOZ327695:JOZ327700 JYV327695:JYV327700 KIR327695:KIR327700 KSN327695:KSN327700 LCJ327695:LCJ327700 LMF327695:LMF327700 LWB327695:LWB327700 MFX327695:MFX327700 MPT327695:MPT327700 MZP327695:MZP327700 NJL327695:NJL327700 NTH327695:NTH327700 ODD327695:ODD327700 OMZ327695:OMZ327700 OWV327695:OWV327700 PGR327695:PGR327700 PQN327695:PQN327700 QAJ327695:QAJ327700 QKF327695:QKF327700 QUB327695:QUB327700 RDX327695:RDX327700 RNT327695:RNT327700 RXP327695:RXP327700 SHL327695:SHL327700 SRH327695:SRH327700 TBD327695:TBD327700 TKZ327695:TKZ327700 TUV327695:TUV327700 UER327695:UER327700 UON327695:UON327700 UYJ327695:UYJ327700 VIF327695:VIF327700 VSB327695:VSB327700 WBX327695:WBX327700 WLT327695:WLT327700 WVP327695:WVP327700 JD393231:JD393236 SZ393231:SZ393236 ACV393231:ACV393236 AMR393231:AMR393236 AWN393231:AWN393236 BGJ393231:BGJ393236 BQF393231:BQF393236 CAB393231:CAB393236 CJX393231:CJX393236 CTT393231:CTT393236 DDP393231:DDP393236 DNL393231:DNL393236 DXH393231:DXH393236 EHD393231:EHD393236 EQZ393231:EQZ393236 FAV393231:FAV393236 FKR393231:FKR393236 FUN393231:FUN393236 GEJ393231:GEJ393236 GOF393231:GOF393236 GYB393231:GYB393236 HHX393231:HHX393236 HRT393231:HRT393236 IBP393231:IBP393236 ILL393231:ILL393236 IVH393231:IVH393236 JFD393231:JFD393236 JOZ393231:JOZ393236 JYV393231:JYV393236 KIR393231:KIR393236 KSN393231:KSN393236 LCJ393231:LCJ393236 LMF393231:LMF393236 LWB393231:LWB393236 MFX393231:MFX393236 MPT393231:MPT393236 MZP393231:MZP393236 NJL393231:NJL393236 NTH393231:NTH393236 ODD393231:ODD393236 OMZ393231:OMZ393236 OWV393231:OWV393236 PGR393231:PGR393236 PQN393231:PQN393236 QAJ393231:QAJ393236 QKF393231:QKF393236 QUB393231:QUB393236 RDX393231:RDX393236 RNT393231:RNT393236 RXP393231:RXP393236 SHL393231:SHL393236 SRH393231:SRH393236 TBD393231:TBD393236 TKZ393231:TKZ393236 TUV393231:TUV393236 UER393231:UER393236 UON393231:UON393236 UYJ393231:UYJ393236 VIF393231:VIF393236 VSB393231:VSB393236 WBX393231:WBX393236 WLT393231:WLT393236 WVP393231:WVP393236 JD458767:JD458772 SZ458767:SZ458772 ACV458767:ACV458772 AMR458767:AMR458772 AWN458767:AWN458772 BGJ458767:BGJ458772 BQF458767:BQF458772 CAB458767:CAB458772 CJX458767:CJX458772 CTT458767:CTT458772 DDP458767:DDP458772 DNL458767:DNL458772 DXH458767:DXH458772 EHD458767:EHD458772 EQZ458767:EQZ458772 FAV458767:FAV458772 FKR458767:FKR458772 FUN458767:FUN458772 GEJ458767:GEJ458772 GOF458767:GOF458772 GYB458767:GYB458772 HHX458767:HHX458772 HRT458767:HRT458772 IBP458767:IBP458772 ILL458767:ILL458772 IVH458767:IVH458772 JFD458767:JFD458772 JOZ458767:JOZ458772 JYV458767:JYV458772 KIR458767:KIR458772 KSN458767:KSN458772 LCJ458767:LCJ458772 LMF458767:LMF458772 LWB458767:LWB458772 MFX458767:MFX458772 MPT458767:MPT458772 MZP458767:MZP458772 NJL458767:NJL458772 NTH458767:NTH458772 ODD458767:ODD458772 OMZ458767:OMZ458772 OWV458767:OWV458772 PGR458767:PGR458772 PQN458767:PQN458772 QAJ458767:QAJ458772 QKF458767:QKF458772 QUB458767:QUB458772 RDX458767:RDX458772 RNT458767:RNT458772 RXP458767:RXP458772 SHL458767:SHL458772 SRH458767:SRH458772 TBD458767:TBD458772 TKZ458767:TKZ458772 TUV458767:TUV458772 UER458767:UER458772 UON458767:UON458772 UYJ458767:UYJ458772 VIF458767:VIF458772 VSB458767:VSB458772 WBX458767:WBX458772 WLT458767:WLT458772 WVP458767:WVP458772 JD524303:JD524308 SZ524303:SZ524308 ACV524303:ACV524308 AMR524303:AMR524308 AWN524303:AWN524308 BGJ524303:BGJ524308 BQF524303:BQF524308 CAB524303:CAB524308 CJX524303:CJX524308 CTT524303:CTT524308 DDP524303:DDP524308 DNL524303:DNL524308 DXH524303:DXH524308 EHD524303:EHD524308 EQZ524303:EQZ524308 FAV524303:FAV524308 FKR524303:FKR524308 FUN524303:FUN524308 GEJ524303:GEJ524308 GOF524303:GOF524308 GYB524303:GYB524308 HHX524303:HHX524308 HRT524303:HRT524308 IBP524303:IBP524308 ILL524303:ILL524308 IVH524303:IVH524308 JFD524303:JFD524308 JOZ524303:JOZ524308 JYV524303:JYV524308 KIR524303:KIR524308 KSN524303:KSN524308 LCJ524303:LCJ524308 LMF524303:LMF524308 LWB524303:LWB524308 MFX524303:MFX524308 MPT524303:MPT524308 MZP524303:MZP524308 NJL524303:NJL524308 NTH524303:NTH524308 ODD524303:ODD524308 OMZ524303:OMZ524308 OWV524303:OWV524308 PGR524303:PGR524308 PQN524303:PQN524308 QAJ524303:QAJ524308 QKF524303:QKF524308 QUB524303:QUB524308 RDX524303:RDX524308 RNT524303:RNT524308 RXP524303:RXP524308 SHL524303:SHL524308 SRH524303:SRH524308 TBD524303:TBD524308 TKZ524303:TKZ524308 TUV524303:TUV524308 UER524303:UER524308 UON524303:UON524308 UYJ524303:UYJ524308 VIF524303:VIF524308 VSB524303:VSB524308 WBX524303:WBX524308 WLT524303:WLT524308 WVP524303:WVP524308 JD589839:JD589844 SZ589839:SZ589844 ACV589839:ACV589844 AMR589839:AMR589844 AWN589839:AWN589844 BGJ589839:BGJ589844 BQF589839:BQF589844 CAB589839:CAB589844 CJX589839:CJX589844 CTT589839:CTT589844 DDP589839:DDP589844 DNL589839:DNL589844 DXH589839:DXH589844 EHD589839:EHD589844 EQZ589839:EQZ589844 FAV589839:FAV589844 FKR589839:FKR589844 FUN589839:FUN589844 GEJ589839:GEJ589844 GOF589839:GOF589844 GYB589839:GYB589844 HHX589839:HHX589844 HRT589839:HRT589844 IBP589839:IBP589844 ILL589839:ILL589844 IVH589839:IVH589844 JFD589839:JFD589844 JOZ589839:JOZ589844 JYV589839:JYV589844 KIR589839:KIR589844 KSN589839:KSN589844 LCJ589839:LCJ589844 LMF589839:LMF589844 LWB589839:LWB589844 MFX589839:MFX589844 MPT589839:MPT589844 MZP589839:MZP589844 NJL589839:NJL589844 NTH589839:NTH589844 ODD589839:ODD589844 OMZ589839:OMZ589844 OWV589839:OWV589844 PGR589839:PGR589844 PQN589839:PQN589844 QAJ589839:QAJ589844 QKF589839:QKF589844 QUB589839:QUB589844 RDX589839:RDX589844 RNT589839:RNT589844 RXP589839:RXP589844 SHL589839:SHL589844 SRH589839:SRH589844 TBD589839:TBD589844 TKZ589839:TKZ589844 TUV589839:TUV589844 UER589839:UER589844 UON589839:UON589844 UYJ589839:UYJ589844 VIF589839:VIF589844 VSB589839:VSB589844 WBX589839:WBX589844 WLT589839:WLT589844 WVP589839:WVP589844 JD655375:JD655380 SZ655375:SZ655380 ACV655375:ACV655380 AMR655375:AMR655380 AWN655375:AWN655380 BGJ655375:BGJ655380 BQF655375:BQF655380 CAB655375:CAB655380 CJX655375:CJX655380 CTT655375:CTT655380 DDP655375:DDP655380 DNL655375:DNL655380 DXH655375:DXH655380 EHD655375:EHD655380 EQZ655375:EQZ655380 FAV655375:FAV655380 FKR655375:FKR655380 FUN655375:FUN655380 GEJ655375:GEJ655380 GOF655375:GOF655380 GYB655375:GYB655380 HHX655375:HHX655380 HRT655375:HRT655380 IBP655375:IBP655380 ILL655375:ILL655380 IVH655375:IVH655380 JFD655375:JFD655380 JOZ655375:JOZ655380 JYV655375:JYV655380 KIR655375:KIR655380 KSN655375:KSN655380 LCJ655375:LCJ655380 LMF655375:LMF655380 LWB655375:LWB655380 MFX655375:MFX655380 MPT655375:MPT655380 MZP655375:MZP655380 NJL655375:NJL655380 NTH655375:NTH655380 ODD655375:ODD655380 OMZ655375:OMZ655380 OWV655375:OWV655380 PGR655375:PGR655380 PQN655375:PQN655380 QAJ655375:QAJ655380 QKF655375:QKF655380 QUB655375:QUB655380 RDX655375:RDX655380 RNT655375:RNT655380 RXP655375:RXP655380 SHL655375:SHL655380 SRH655375:SRH655380 TBD655375:TBD655380 TKZ655375:TKZ655380 TUV655375:TUV655380 UER655375:UER655380 UON655375:UON655380 UYJ655375:UYJ655380 VIF655375:VIF655380 VSB655375:VSB655380 WBX655375:WBX655380 WLT655375:WLT655380 WVP655375:WVP655380 JD720911:JD720916 SZ720911:SZ720916 ACV720911:ACV720916 AMR720911:AMR720916 AWN720911:AWN720916 BGJ720911:BGJ720916 BQF720911:BQF720916 CAB720911:CAB720916 CJX720911:CJX720916 CTT720911:CTT720916 DDP720911:DDP720916 DNL720911:DNL720916 DXH720911:DXH720916 EHD720911:EHD720916 EQZ720911:EQZ720916 FAV720911:FAV720916 FKR720911:FKR720916 FUN720911:FUN720916 GEJ720911:GEJ720916 GOF720911:GOF720916 GYB720911:GYB720916 HHX720911:HHX720916 HRT720911:HRT720916 IBP720911:IBP720916 ILL720911:ILL720916 IVH720911:IVH720916 JFD720911:JFD720916 JOZ720911:JOZ720916 JYV720911:JYV720916 KIR720911:KIR720916 KSN720911:KSN720916 LCJ720911:LCJ720916 LMF720911:LMF720916 LWB720911:LWB720916 MFX720911:MFX720916 MPT720911:MPT720916 MZP720911:MZP720916 NJL720911:NJL720916 NTH720911:NTH720916 ODD720911:ODD720916 OMZ720911:OMZ720916 OWV720911:OWV720916 PGR720911:PGR720916 PQN720911:PQN720916 QAJ720911:QAJ720916 QKF720911:QKF720916 QUB720911:QUB720916 RDX720911:RDX720916 RNT720911:RNT720916 RXP720911:RXP720916 SHL720911:SHL720916 SRH720911:SRH720916 TBD720911:TBD720916 TKZ720911:TKZ720916 TUV720911:TUV720916 UER720911:UER720916 UON720911:UON720916 UYJ720911:UYJ720916 VIF720911:VIF720916 VSB720911:VSB720916 WBX720911:WBX720916 WLT720911:WLT720916 WVP720911:WVP720916 JD786447:JD786452 SZ786447:SZ786452 ACV786447:ACV786452 AMR786447:AMR786452 AWN786447:AWN786452 BGJ786447:BGJ786452 BQF786447:BQF786452 CAB786447:CAB786452 CJX786447:CJX786452 CTT786447:CTT786452 DDP786447:DDP786452 DNL786447:DNL786452 DXH786447:DXH786452 EHD786447:EHD786452 EQZ786447:EQZ786452 FAV786447:FAV786452 FKR786447:FKR786452 FUN786447:FUN786452 GEJ786447:GEJ786452 GOF786447:GOF786452 GYB786447:GYB786452 HHX786447:HHX786452 HRT786447:HRT786452 IBP786447:IBP786452 ILL786447:ILL786452 IVH786447:IVH786452 JFD786447:JFD786452 JOZ786447:JOZ786452 JYV786447:JYV786452 KIR786447:KIR786452 KSN786447:KSN786452 LCJ786447:LCJ786452 LMF786447:LMF786452 LWB786447:LWB786452 MFX786447:MFX786452 MPT786447:MPT786452 MZP786447:MZP786452 NJL786447:NJL786452 NTH786447:NTH786452 ODD786447:ODD786452 OMZ786447:OMZ786452 OWV786447:OWV786452 PGR786447:PGR786452 PQN786447:PQN786452 QAJ786447:QAJ786452 QKF786447:QKF786452 QUB786447:QUB786452 RDX786447:RDX786452 RNT786447:RNT786452 RXP786447:RXP786452 SHL786447:SHL786452 SRH786447:SRH786452 TBD786447:TBD786452 TKZ786447:TKZ786452 TUV786447:TUV786452 UER786447:UER786452 UON786447:UON786452 UYJ786447:UYJ786452 VIF786447:VIF786452 VSB786447:VSB786452 WBX786447:WBX786452 WLT786447:WLT786452 WVP786447:WVP786452 JD851983:JD851988 SZ851983:SZ851988 ACV851983:ACV851988 AMR851983:AMR851988 AWN851983:AWN851988 BGJ851983:BGJ851988 BQF851983:BQF851988 CAB851983:CAB851988 CJX851983:CJX851988 CTT851983:CTT851988 DDP851983:DDP851988 DNL851983:DNL851988 DXH851983:DXH851988 EHD851983:EHD851988 EQZ851983:EQZ851988 FAV851983:FAV851988 FKR851983:FKR851988 FUN851983:FUN851988 GEJ851983:GEJ851988 GOF851983:GOF851988 GYB851983:GYB851988 HHX851983:HHX851988 HRT851983:HRT851988 IBP851983:IBP851988 ILL851983:ILL851988 IVH851983:IVH851988 JFD851983:JFD851988 JOZ851983:JOZ851988 JYV851983:JYV851988 KIR851983:KIR851988 KSN851983:KSN851988 LCJ851983:LCJ851988 LMF851983:LMF851988 LWB851983:LWB851988 MFX851983:MFX851988 MPT851983:MPT851988 MZP851983:MZP851988 NJL851983:NJL851988 NTH851983:NTH851988 ODD851983:ODD851988 OMZ851983:OMZ851988 OWV851983:OWV851988 PGR851983:PGR851988 PQN851983:PQN851988 QAJ851983:QAJ851988 QKF851983:QKF851988 QUB851983:QUB851988 RDX851983:RDX851988 RNT851983:RNT851988 RXP851983:RXP851988 SHL851983:SHL851988 SRH851983:SRH851988 TBD851983:TBD851988 TKZ851983:TKZ851988 TUV851983:TUV851988 UER851983:UER851988 UON851983:UON851988 UYJ851983:UYJ851988 VIF851983:VIF851988 VSB851983:VSB851988 WBX851983:WBX851988 WLT851983:WLT851988 WVP851983:WVP851988 JD917519:JD917524 SZ917519:SZ917524 ACV917519:ACV917524 AMR917519:AMR917524 AWN917519:AWN917524 BGJ917519:BGJ917524 BQF917519:BQF917524 CAB917519:CAB917524 CJX917519:CJX917524 CTT917519:CTT917524 DDP917519:DDP917524 DNL917519:DNL917524 DXH917519:DXH917524 EHD917519:EHD917524 EQZ917519:EQZ917524 FAV917519:FAV917524 FKR917519:FKR917524 FUN917519:FUN917524 GEJ917519:GEJ917524 GOF917519:GOF917524 GYB917519:GYB917524 HHX917519:HHX917524 HRT917519:HRT917524 IBP917519:IBP917524 ILL917519:ILL917524 IVH917519:IVH917524 JFD917519:JFD917524 JOZ917519:JOZ917524 JYV917519:JYV917524 KIR917519:KIR917524 KSN917519:KSN917524 LCJ917519:LCJ917524 LMF917519:LMF917524 LWB917519:LWB917524 MFX917519:MFX917524 MPT917519:MPT917524 MZP917519:MZP917524 NJL917519:NJL917524 NTH917519:NTH917524 ODD917519:ODD917524 OMZ917519:OMZ917524 OWV917519:OWV917524 PGR917519:PGR917524 PQN917519:PQN917524 QAJ917519:QAJ917524 QKF917519:QKF917524 QUB917519:QUB917524 RDX917519:RDX917524 RNT917519:RNT917524 RXP917519:RXP917524 SHL917519:SHL917524 SRH917519:SRH917524 TBD917519:TBD917524 TKZ917519:TKZ917524 TUV917519:TUV917524 UER917519:UER917524 UON917519:UON917524 UYJ917519:UYJ917524 VIF917519:VIF917524 VSB917519:VSB917524 WBX917519:WBX917524 WLT917519:WLT917524 WVP917519:WVP917524 JD983055:JD983060 SZ983055:SZ983060 ACV983055:ACV983060 AMR983055:AMR983060 AWN983055:AWN983060 BGJ983055:BGJ983060 BQF983055:BQF983060 CAB983055:CAB983060 CJX983055:CJX983060 CTT983055:CTT983060 DDP983055:DDP983060 DNL983055:DNL983060 DXH983055:DXH983060 EHD983055:EHD983060 EQZ983055:EQZ983060 FAV983055:FAV983060 FKR983055:FKR983060 FUN983055:FUN983060 GEJ983055:GEJ983060 GOF983055:GOF983060 GYB983055:GYB983060 HHX983055:HHX983060 HRT983055:HRT983060 IBP983055:IBP983060 ILL983055:ILL983060 IVH983055:IVH983060 JFD983055:JFD983060 JOZ983055:JOZ983060 JYV983055:JYV983060 KIR983055:KIR983060 KSN983055:KSN983060 LCJ983055:LCJ983060 LMF983055:LMF983060 LWB983055:LWB983060 MFX983055:MFX983060 MPT983055:MPT983060 MZP983055:MZP983060 NJL983055:NJL983060 NTH983055:NTH983060 ODD983055:ODD983060 OMZ983055:OMZ983060 OWV983055:OWV983060 PGR983055:PGR983060 PQN983055:PQN983060 QAJ983055:QAJ983060 QKF983055:QKF983060 QUB983055:QUB983060 RDX983055:RDX983060 RNT983055:RNT983060 RXP983055:RXP983060 SHL983055:SHL983060 SRH983055:SRH983060 TBD983055:TBD983060 TKZ983055:TKZ983060 TUV983055:TUV983060 UER983055:UER983060 UON983055:UON983060 UYJ983055:UYJ983060 VIF983055:VIF983060 VSB983055:VSB983060 WBX983055:WBX983060 WLT983055:WLT983060 WLT7:WLT16 WVP7:WVP16 JD7:JD16 SZ7:SZ16 ACV7:ACV16 AMR7:AMR16 AWN7:AWN16 BGJ7:BGJ16 BQF7:BQF16 CAB7:CAB16 CJX7:CJX16 CTT7:CTT16 DDP7:DDP16 DNL7:DNL16 DXH7:DXH16 EHD7:EHD16 EQZ7:EQZ16 FAV7:FAV16 FKR7:FKR16 FUN7:FUN16 GEJ7:GEJ16 GOF7:GOF16 GYB7:GYB16 HHX7:HHX16 HRT7:HRT16 IBP7:IBP16 ILL7:ILL16 IVH7:IVH16 JFD7:JFD16 JOZ7:JOZ16 JYV7:JYV16 KIR7:KIR16 KSN7:KSN16 LCJ7:LCJ16 LMF7:LMF16 LWB7:LWB16 MFX7:MFX16 MPT7:MPT16 MZP7:MZP16 NJL7:NJL16 NTH7:NTH16 ODD7:ODD16 OMZ7:OMZ16 OWV7:OWV16 PGR7:PGR16 PQN7:PQN16 QAJ7:QAJ16 QKF7:QKF16 QUB7:QUB16 RDX7:RDX16 RNT7:RNT16 RXP7:RXP16 SHL7:SHL16 SRH7:SRH16 TBD7:TBD16 TKZ7:TKZ16 TUV7:TUV16 UER7:UER16 UON7:UON16 UYJ7:UYJ16 VIF7:VIF16 VSB7:VSB16 WBX7:WBX16" xr:uid="{08BC19CA-3915-4E93-AA52-63C4860D85DE}">
      <formula1>"heure, jour, forfait, réel"</formula1>
    </dataValidation>
  </dataValidations>
  <printOptions horizontalCentered="1" verticalCentered="1"/>
  <pageMargins left="0.19685039370078741" right="0.19685039370078741" top="0.39370078740157483" bottom="0.19685039370078741" header="0.19685039370078741" footer="0.19685039370078741"/>
  <pageSetup paperSize="9" scale="52" orientation="landscape" r:id="rId1"/>
  <headerFooter>
    <oddHeader>&amp;LAPPRECIATION ____________________________________________&amp;C&amp;A</oddHead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PLANNING FORMATION</vt:lpstr>
      <vt:lpstr>RETROPLANNING</vt:lpstr>
      <vt:lpstr>LISTING FORMATEURS</vt:lpstr>
      <vt:lpstr>LES COÛTS MODULE ou session 1</vt:lpstr>
      <vt:lpstr>LES COÛTS MODULE ou session 2,</vt:lpstr>
      <vt:lpstr>LES COÛTS GLOBAUX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Cano</dc:creator>
  <cp:lastModifiedBy>Stéphanie Cano</cp:lastModifiedBy>
  <dcterms:created xsi:type="dcterms:W3CDTF">2023-02-01T23:50:04Z</dcterms:created>
  <dcterms:modified xsi:type="dcterms:W3CDTF">2026-07-17T01:27:14Z</dcterms:modified>
</cp:coreProperties>
</file>